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65" yWindow="75" windowWidth="11850" windowHeight="11340" firstSheet="2" activeTab="2"/>
  </bookViews>
  <sheets>
    <sheet name="f4" sheetId="1" state="hidden" r:id="rId1"/>
    <sheet name="F4-lyg" sheetId="2" state="hidden" r:id="rId2"/>
    <sheet name="9 priedas (forma Nr. 4)" sheetId="3" r:id="rId3"/>
  </sheets>
  <definedNames>
    <definedName name="_xlnm.Print_Titles" localSheetId="0">'f4'!$18:$28</definedName>
    <definedName name="_xlnm.Print_Titles" localSheetId="1">'F4-lyg'!$18:$28</definedName>
    <definedName name="Z_329A76B9_724F_4406_A393_3E7F5E9899AE_.wvu.PrintTitles" localSheetId="0" hidden="1">'f4'!$18:$28</definedName>
    <definedName name="Z_329A76B9_724F_4406_A393_3E7F5E9899AE_.wvu.PrintTitles" localSheetId="1" hidden="1">'F4-lyg'!$18:$28</definedName>
    <definedName name="Z_3F1DB886_CABB_4045_89A4_5671E4823BCD_.wvu.PrintTitles" localSheetId="0" hidden="1">'f4'!$18:$28</definedName>
    <definedName name="Z_3F1DB886_CABB_4045_89A4_5671E4823BCD_.wvu.PrintTitles" localSheetId="1" hidden="1">'F4-lyg'!$18:$28</definedName>
    <definedName name="Z_4D4E0D86_2D98_44DD_8CEB_58D46419DB61_.wvu.PrintTitles" localSheetId="0" hidden="1">'f4'!$18:$28</definedName>
    <definedName name="Z_4D4E0D86_2D98_44DD_8CEB_58D46419DB61_.wvu.PrintTitles" localSheetId="1" hidden="1">'F4-lyg'!$18:$28</definedName>
    <definedName name="Z_5D2DCBD6_7CD0_46AD_8164_2741913F51E7_.wvu.PrintTitles" localSheetId="0" hidden="1">'f4'!$18:$28</definedName>
    <definedName name="Z_5D2DCBD6_7CD0_46AD_8164_2741913F51E7_.wvu.PrintTitles" localSheetId="1" hidden="1">'F4-lyg'!$18:$28</definedName>
    <definedName name="Z_7D7C020B_AFF3_4C69_908C_687952C96236_.wvu.PrintTitles" localSheetId="0" hidden="1">'f4'!$18:$28</definedName>
    <definedName name="Z_7D7C020B_AFF3_4C69_908C_687952C96236_.wvu.PrintTitles" localSheetId="1" hidden="1">'F4-lyg'!$18:$28</definedName>
    <definedName name="Z_C7A36855_4541_4ABB_B620_A22FA6E77FDD_.wvu.PrintTitles" localSheetId="0" hidden="1">'f4'!$18:$28</definedName>
    <definedName name="Z_C7A36855_4541_4ABB_B620_A22FA6E77FDD_.wvu.PrintTitles" localSheetId="1" hidden="1">'F4-lyg'!$18:$28</definedName>
    <definedName name="Z_CA31DCC6_D6EB_4D27_BD9D_58C44DD655AD_.wvu.PrintTitles" localSheetId="0" hidden="1">'f4'!$18:$28</definedName>
    <definedName name="Z_CA31DCC6_D6EB_4D27_BD9D_58C44DD655AD_.wvu.PrintTitles" localSheetId="1" hidden="1">'F4-lyg'!$18:$28</definedName>
  </definedNames>
  <calcPr calcId="145621"/>
  <customWorkbookViews>
    <customWorkbookView name="ltec - Personal View" guid="{CA31DCC6-D6EB-4D27-BD9D-58C44DD655AD}" mergeInterval="0" personalView="1" maximized="1" windowWidth="1707" windowHeight="812" activeSheetId="3"/>
    <customWorkbookView name="Lina Jaskutienė - Individuali peržiūra" guid="{329A76B9-724F-4406-A393-3E7F5E9899AE}" mergeInterval="0" personalView="1" maximized="1" xWindow="-8" yWindow="-8" windowWidth="1616" windowHeight="876" activeSheetId="3"/>
    <customWorkbookView name="Gedminė Joniūnė - Individuali peržiūra" guid="{3F1DB886-CABB-4045-89A4-5671E4823BCD}" mergeInterval="0" personalView="1" maximized="1" windowWidth="1916" windowHeight="854" activeSheetId="3"/>
    <customWorkbookView name="Jolanta Puodžiūnienė - Individuali peržiūra" guid="{4D4E0D86-2D98-44DD-8CEB-58D46419DB61}" mergeInterval="0" personalView="1" maximized="1" windowWidth="1916" windowHeight="834" activeSheetId="3" showComments="commIndAndComment"/>
    <customWorkbookView name="Julija Kundrotaitė - Individuali peržiūra" guid="{C7A36855-4541-4ABB-B620-A22FA6E77FDD}" mergeInterval="0" personalView="1" maximized="1" windowWidth="1916" windowHeight="854" activeSheetId="3"/>
    <customWorkbookView name="Marija Šližienė - Individuali peržiūra" guid="{7D7C020B-AFF3-4C69-908C-687952C96236}" mergeInterval="0" personalView="1" maximized="1" windowWidth="1916" windowHeight="854" activeSheetId="3"/>
    <customWorkbookView name="Monika Mainelytė-Leipienė - Personal View" guid="{5D2DCBD6-7CD0-46AD-8164-2741913F51E7}" mergeInterval="0" personalView="1" xWindow="661" yWindow="38" windowWidth="770" windowHeight="713" activeSheetId="3"/>
  </customWorkbookViews>
</workbook>
</file>

<file path=xl/calcChain.xml><?xml version="1.0" encoding="utf-8"?>
<calcChain xmlns="http://schemas.openxmlformats.org/spreadsheetml/2006/main">
  <c r="H38" i="1"/>
  <c r="H37" s="1"/>
  <c r="H35"/>
  <c r="H31"/>
  <c r="H30" s="1"/>
  <c r="K157" i="2" l="1"/>
  <c r="I157"/>
  <c r="H157"/>
  <c r="K114"/>
  <c r="I114"/>
  <c r="H114"/>
  <c r="K85"/>
  <c r="I85"/>
  <c r="H85"/>
  <c r="K38"/>
  <c r="I38"/>
  <c r="J38"/>
  <c r="I176" l="1"/>
  <c r="H176"/>
  <c r="K155"/>
  <c r="K154" s="1"/>
  <c r="I155"/>
  <c r="I154" s="1"/>
  <c r="H155"/>
  <c r="H154" s="1"/>
  <c r="K148"/>
  <c r="I148"/>
  <c r="H148"/>
  <c r="K142"/>
  <c r="I142"/>
  <c r="H142"/>
  <c r="K138"/>
  <c r="I138"/>
  <c r="H138"/>
  <c r="K136"/>
  <c r="K135" s="1"/>
  <c r="I136"/>
  <c r="H136"/>
  <c r="H135"/>
  <c r="H134" s="1"/>
  <c r="H133" s="1"/>
  <c r="K129"/>
  <c r="I129"/>
  <c r="I128" s="1"/>
  <c r="H129"/>
  <c r="H128" s="1"/>
  <c r="K128"/>
  <c r="K124"/>
  <c r="K123" s="1"/>
  <c r="I124"/>
  <c r="H124"/>
  <c r="H123" s="1"/>
  <c r="H120" s="1"/>
  <c r="K121"/>
  <c r="I121"/>
  <c r="H121"/>
  <c r="K118"/>
  <c r="K113" s="1"/>
  <c r="I118"/>
  <c r="H118"/>
  <c r="H113"/>
  <c r="I113"/>
  <c r="K110"/>
  <c r="I110"/>
  <c r="H110"/>
  <c r="K106"/>
  <c r="I106"/>
  <c r="H106"/>
  <c r="K103"/>
  <c r="K102" s="1"/>
  <c r="I103"/>
  <c r="H103"/>
  <c r="I102"/>
  <c r="K100"/>
  <c r="I100"/>
  <c r="H100"/>
  <c r="K98"/>
  <c r="I98"/>
  <c r="I90" s="1"/>
  <c r="H98"/>
  <c r="K96"/>
  <c r="I96"/>
  <c r="H96"/>
  <c r="K94"/>
  <c r="I94"/>
  <c r="H94"/>
  <c r="K91"/>
  <c r="K90" s="1"/>
  <c r="I91"/>
  <c r="H91"/>
  <c r="K82"/>
  <c r="I82"/>
  <c r="H82"/>
  <c r="K79"/>
  <c r="I79"/>
  <c r="I78" s="1"/>
  <c r="H79"/>
  <c r="H78" s="1"/>
  <c r="K74"/>
  <c r="K73" s="1"/>
  <c r="I74"/>
  <c r="I73" s="1"/>
  <c r="H74"/>
  <c r="H73" s="1"/>
  <c r="K71"/>
  <c r="I71"/>
  <c r="H71"/>
  <c r="K67"/>
  <c r="I67"/>
  <c r="H67"/>
  <c r="K63"/>
  <c r="I63"/>
  <c r="H63"/>
  <c r="K59"/>
  <c r="K58" s="1"/>
  <c r="K57" s="1"/>
  <c r="I59"/>
  <c r="H59"/>
  <c r="H58"/>
  <c r="H57" s="1"/>
  <c r="H56" s="1"/>
  <c r="H55" s="1"/>
  <c r="H54" s="1"/>
  <c r="H53" s="1"/>
  <c r="H52" s="1"/>
  <c r="H51" s="1"/>
  <c r="H50" s="1"/>
  <c r="H49" s="1"/>
  <c r="H48" s="1"/>
  <c r="H47" s="1"/>
  <c r="H46" s="1"/>
  <c r="H45" s="1"/>
  <c r="H44" s="1"/>
  <c r="H43" s="1"/>
  <c r="H42" s="1"/>
  <c r="H41" s="1"/>
  <c r="H40" s="1"/>
  <c r="H39" s="1"/>
  <c r="H38" s="1"/>
  <c r="K37"/>
  <c r="I37"/>
  <c r="J37"/>
  <c r="K35"/>
  <c r="K30" s="1"/>
  <c r="I35"/>
  <c r="H35"/>
  <c r="J31"/>
  <c r="J30" s="1"/>
  <c r="J29" s="1"/>
  <c r="J169" s="1"/>
  <c r="I31"/>
  <c r="I30" s="1"/>
  <c r="H31"/>
  <c r="H30" s="1"/>
  <c r="K120" l="1"/>
  <c r="K78"/>
  <c r="K29" s="1"/>
  <c r="H90"/>
  <c r="H102"/>
  <c r="I58"/>
  <c r="I57" s="1"/>
  <c r="I135"/>
  <c r="K134"/>
  <c r="K133" s="1"/>
  <c r="I134"/>
  <c r="I133" s="1"/>
  <c r="I123"/>
  <c r="I120" s="1"/>
  <c r="I29" s="1"/>
  <c r="J142" i="1"/>
  <c r="I142"/>
  <c r="H142"/>
  <c r="J87"/>
  <c r="I87"/>
  <c r="H87"/>
  <c r="J109"/>
  <c r="I109"/>
  <c r="H109"/>
  <c r="J118"/>
  <c r="I118"/>
  <c r="H118"/>
  <c r="J151"/>
  <c r="I151"/>
  <c r="I148" s="1"/>
  <c r="J149"/>
  <c r="I149"/>
  <c r="H151"/>
  <c r="H149"/>
  <c r="H148" s="1"/>
  <c r="J136"/>
  <c r="I136"/>
  <c r="H136"/>
  <c r="J38"/>
  <c r="J37" s="1"/>
  <c r="I38"/>
  <c r="I37"/>
  <c r="I168"/>
  <c r="H168"/>
  <c r="J130"/>
  <c r="J132"/>
  <c r="J129" s="1"/>
  <c r="I130"/>
  <c r="I132"/>
  <c r="I129" s="1"/>
  <c r="H130"/>
  <c r="H132"/>
  <c r="J123"/>
  <c r="J122"/>
  <c r="J115"/>
  <c r="J35"/>
  <c r="J30" s="1"/>
  <c r="J57"/>
  <c r="J56" s="1"/>
  <c r="J55" s="1"/>
  <c r="J61"/>
  <c r="J65"/>
  <c r="J69"/>
  <c r="J72"/>
  <c r="J71" s="1"/>
  <c r="J77"/>
  <c r="J80"/>
  <c r="J83"/>
  <c r="J90"/>
  <c r="J92"/>
  <c r="J94"/>
  <c r="J96"/>
  <c r="J99"/>
  <c r="J102"/>
  <c r="J105"/>
  <c r="J112"/>
  <c r="I123"/>
  <c r="I122" s="1"/>
  <c r="H123"/>
  <c r="H122" s="1"/>
  <c r="H117" s="1"/>
  <c r="H114" s="1"/>
  <c r="I105"/>
  <c r="I99"/>
  <c r="I102"/>
  <c r="I31"/>
  <c r="I35"/>
  <c r="I57"/>
  <c r="I61"/>
  <c r="I65"/>
  <c r="I69"/>
  <c r="I72"/>
  <c r="I71" s="1"/>
  <c r="I77"/>
  <c r="I80"/>
  <c r="I83"/>
  <c r="I90"/>
  <c r="I92"/>
  <c r="I94"/>
  <c r="I96"/>
  <c r="I112"/>
  <c r="I108" s="1"/>
  <c r="I115"/>
  <c r="H105"/>
  <c r="H99"/>
  <c r="H102"/>
  <c r="H57"/>
  <c r="H61"/>
  <c r="H56" s="1"/>
  <c r="H55" s="1"/>
  <c r="H65"/>
  <c r="H69"/>
  <c r="H72"/>
  <c r="H71"/>
  <c r="H77"/>
  <c r="H80"/>
  <c r="H83"/>
  <c r="H90"/>
  <c r="H86" s="1"/>
  <c r="H92"/>
  <c r="H94"/>
  <c r="H96"/>
  <c r="H112"/>
  <c r="H115"/>
  <c r="H129"/>
  <c r="I86" l="1"/>
  <c r="I56"/>
  <c r="I55" s="1"/>
  <c r="H128"/>
  <c r="H127" s="1"/>
  <c r="I30"/>
  <c r="I29" s="1"/>
  <c r="I161" s="1"/>
  <c r="J148"/>
  <c r="H76"/>
  <c r="J98"/>
  <c r="J86"/>
  <c r="J29" s="1"/>
  <c r="J161" s="1"/>
  <c r="J76"/>
  <c r="J117"/>
  <c r="J114" s="1"/>
  <c r="I128"/>
  <c r="I127" s="1"/>
  <c r="H108"/>
  <c r="H98"/>
  <c r="I114"/>
  <c r="I76"/>
  <c r="I98"/>
  <c r="I117"/>
  <c r="J128"/>
  <c r="J127" s="1"/>
  <c r="J108"/>
  <c r="K169" i="2"/>
  <c r="I169"/>
  <c r="H37"/>
  <c r="H29" s="1"/>
  <c r="H169" s="1"/>
  <c r="H29" i="1" l="1"/>
  <c r="H161" s="1"/>
</calcChain>
</file>

<file path=xl/sharedStrings.xml><?xml version="1.0" encoding="utf-8"?>
<sst xmlns="http://schemas.openxmlformats.org/spreadsheetml/2006/main" count="590" uniqueCount="279">
  <si>
    <t>Departamento</t>
  </si>
  <si>
    <t>Įstaigos</t>
  </si>
  <si>
    <t>Išlaidų ekonominės klasifikacijos kodas</t>
  </si>
  <si>
    <t>Išlaidų pavadinimas</t>
  </si>
  <si>
    <t>Darbo užmokestis pinigais</t>
  </si>
  <si>
    <t>Pajamos natūra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</si>
  <si>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</si>
  <si>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</si>
  <si>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</si>
  <si>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</si>
  <si>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</si>
  <si>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</si>
  <si>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</si>
  <si>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</si>
  <si>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Miestų ir gyvenviečių viešasis ūkis</t>
  </si>
  <si>
    <t>Ilgalaikio materialiojo turto einamasis remontas</t>
  </si>
  <si>
    <t>Kvalifikacijos kėlimas</t>
  </si>
  <si>
    <t>Kitos paslaugos</t>
  </si>
  <si>
    <t>Asignavimų valdytojų sumokėtos palūkanos</t>
  </si>
  <si>
    <t>Finansų ministerijos sumokėtos palūkanos</t>
  </si>
  <si>
    <t>Savivaldybių sumokėtos palūkanos</t>
  </si>
  <si>
    <t>Valstybės biudžetui</t>
  </si>
  <si>
    <t>Savivaldybių biudžetams</t>
  </si>
  <si>
    <t>Nebiudžetiniams fondams</t>
  </si>
  <si>
    <t>Subsidijos importui</t>
  </si>
  <si>
    <t>Einamiesiems tikslams</t>
  </si>
  <si>
    <t>Kapitalui formuoti</t>
  </si>
  <si>
    <t>Socialinio draudimo išmokos pinigais</t>
  </si>
  <si>
    <t>Socialinio draudimo išmokos natūra</t>
  </si>
  <si>
    <t>Socialinė parama pinigais</t>
  </si>
  <si>
    <t>Socialinė parama natūra</t>
  </si>
  <si>
    <t xml:space="preserve">Žemė </t>
  </si>
  <si>
    <t>Gyvenamieji namai</t>
  </si>
  <si>
    <t>Negyvenamieji pastatai</t>
  </si>
  <si>
    <t>Kiti pastatai ir statiniai</t>
  </si>
  <si>
    <t>Transporto priemonės</t>
  </si>
  <si>
    <t>Kitos mašinos ir įrenginiai</t>
  </si>
  <si>
    <t>Kitas ilgalaikis materialusis turtas</t>
  </si>
  <si>
    <t>Kitas nematerialusis turtas</t>
  </si>
  <si>
    <t>x</t>
  </si>
  <si>
    <t>iš viso</t>
  </si>
  <si>
    <t>likutis metų pradžioje</t>
  </si>
  <si>
    <t>likutis ataskaitinio laikotarpio pabaigoje</t>
  </si>
  <si>
    <t xml:space="preserve">Materialiojo ir nematerialiojo turto įsigijimo išlaidos </t>
  </si>
  <si>
    <t>Tradiciniai nuosavi ištekliai</t>
  </si>
  <si>
    <t>PVM nuosavi ištekliai</t>
  </si>
  <si>
    <t>Bendrųjų nacionalinių pajamų nuosavi ištekliai</t>
  </si>
  <si>
    <t xml:space="preserve">Pastatai ir statiniai </t>
  </si>
  <si>
    <t>Mašinos ir įrenginiai</t>
  </si>
  <si>
    <t>Vertybės</t>
  </si>
  <si>
    <t>Atsargų kūrimas ir įsigijimas</t>
  </si>
  <si>
    <t xml:space="preserve">Darbo užmokestis </t>
  </si>
  <si>
    <t xml:space="preserve">Socialinio draudimo įmokos </t>
  </si>
  <si>
    <t xml:space="preserve">Subsidijos  iš  biudžeto lėšų </t>
  </si>
  <si>
    <t xml:space="preserve">Dotacijos užsienio valstybėms </t>
  </si>
  <si>
    <t xml:space="preserve">Dotacijos tarptautinėms organizacijoms </t>
  </si>
  <si>
    <t xml:space="preserve">Dotacijos kitiems valdymo lygiams </t>
  </si>
  <si>
    <t xml:space="preserve">Palūkanos </t>
  </si>
  <si>
    <t xml:space="preserve">Kitiems valdymo lygiams </t>
  </si>
  <si>
    <t xml:space="preserve">Nuoma </t>
  </si>
  <si>
    <t xml:space="preserve">Socialinio draudimo išmokos (pašalpos) </t>
  </si>
  <si>
    <t>10 dienų</t>
  </si>
  <si>
    <t xml:space="preserve">Socialinė parama (soc. paramos pašalpos) </t>
  </si>
  <si>
    <t>Finansinio turto įsigijimo išlaidos (perskolinimas)</t>
  </si>
  <si>
    <t>Išlaidos dėl finansinių įsipareigojimų vykdymo (paskolų grąžinimas)</t>
  </si>
  <si>
    <t>Kodas</t>
  </si>
  <si>
    <t>ATASKAITA</t>
  </si>
  <si>
    <t>Muitai</t>
  </si>
  <si>
    <t>Cukraus sektoriaus mokesčiai</t>
  </si>
  <si>
    <t>Biudžeto disbalansų korekcija Jungtinės Karalystės naudai</t>
  </si>
  <si>
    <t>Su nuosavais ištekliais susijusios baudos ir delspinigiai</t>
  </si>
  <si>
    <t>Darbdavių socialinė parama natūra</t>
  </si>
  <si>
    <t>Stipendijoms</t>
  </si>
  <si>
    <t>Kitiems einamiesiems tikslams</t>
  </si>
  <si>
    <t>Subsidijos</t>
  </si>
  <si>
    <t>Einamiesiems tikslams savivaldybėms</t>
  </si>
  <si>
    <t>Einamiesiems tikslams ne valdžios sektoriui</t>
  </si>
  <si>
    <t>Investicijos</t>
  </si>
  <si>
    <t>Investicijos kitiems valdžios sektoriaus subjektams</t>
  </si>
  <si>
    <t>Investicijos ne valdžios sektoriui</t>
  </si>
  <si>
    <t>Patentai</t>
  </si>
  <si>
    <t>Literatūros ir meno kūriniai</t>
  </si>
  <si>
    <t xml:space="preserve">Darbdavių socialinė parama </t>
  </si>
  <si>
    <t>Darbdavių socialinė parama  pinigais</t>
  </si>
  <si>
    <t>Nuoma už žemę, žemės gelmių išteklius ir kitą atsirandantį gamtoje turtą</t>
  </si>
  <si>
    <t>Socialinio draudimo įmokos</t>
  </si>
  <si>
    <t>Subsidijos gaminiams</t>
  </si>
  <si>
    <t>Subsidijos gamybai</t>
  </si>
  <si>
    <t>Komandiruotės (transporto, apgyvendinimo, ryšio ir kitos komandiruotės išlaidos)</t>
  </si>
  <si>
    <t>Ilgalaikio turto įsigijimas finansinės nuomos (lizingo) būdu</t>
  </si>
  <si>
    <t>iš jų įvykdymo terminas praleistas daugiau kaip</t>
  </si>
  <si>
    <t>Komunalinės paslaugos</t>
  </si>
  <si>
    <t>Rezidentams, kitiems nei valdžios sektorius (tik už tiesioginę skolą)</t>
  </si>
  <si>
    <t>Pervedamos lėšos (kapitalui formuoti)</t>
  </si>
  <si>
    <t>Einamiesiems tikslams kitiems valdžios sektoriaus subjektams</t>
  </si>
  <si>
    <t>Subsidijos iš Europos Sąjungos ir kitos tarptautinės finansinės paramos (ne valdžios sektoriui)</t>
  </si>
  <si>
    <t>Pervedama Europos Sąjungos, kita tarptautinė finansinė parama ir bendrojo finansavimo lėšos</t>
  </si>
  <si>
    <t>Investicijos, skirtos savivaldybėms</t>
  </si>
  <si>
    <t>Kompiuterinė programinė įranga, kompiuterinės programinės įrangos licencijos</t>
  </si>
  <si>
    <t>Biologinis turtas ir mineraliniai ištekliai</t>
  </si>
  <si>
    <t>iš jų: gyventojų pajamų mokestis</t>
  </si>
  <si>
    <t>______________________</t>
  </si>
  <si>
    <t>(įstaigos vadovo ar jo įgalioto asmens pareigų pavadinimas)</t>
  </si>
  <si>
    <t xml:space="preserve">Ilgalaikio materialiojo  turto  kūrimas ir įsigijimas </t>
  </si>
  <si>
    <t xml:space="preserve">Nematerialiojo turto kūrimas ir įsigijimas </t>
  </si>
  <si>
    <t xml:space="preserve">Pervedama Europos Sąjungos, kita tarptautinė finansinė parama ir bendrojo finansavimo lėšos </t>
  </si>
  <si>
    <t xml:space="preserve">Kitos išlaidos </t>
  </si>
  <si>
    <t xml:space="preserve">Socialinės išmokos (pašalpos) </t>
  </si>
  <si>
    <t xml:space="preserve">Įmokos į Europos Sąjungos biudžetą </t>
  </si>
  <si>
    <t xml:space="preserve">Dotacijos </t>
  </si>
  <si>
    <t xml:space="preserve">Subsidijos </t>
  </si>
  <si>
    <t xml:space="preserve">Turto išlaidos </t>
  </si>
  <si>
    <t xml:space="preserve">Prekių ir paslaugų naudojimas </t>
  </si>
  <si>
    <t xml:space="preserve">Darbo užmokestis ir socialinis draudimas </t>
  </si>
  <si>
    <t xml:space="preserve">IŠLAIDOS </t>
  </si>
  <si>
    <t xml:space="preserve">SANDORIAI DĖL MATERIALIOJO IR NEMATERIALIOJO TURTO BEI FINANSINIŲ ĮSIPAREIGOJIMŲ VYKDYMAS </t>
  </si>
  <si>
    <t>IŠ VISO (2+3)</t>
  </si>
  <si>
    <t>(vardas, pavardė)</t>
  </si>
  <si>
    <t>likutis  metų pradžioje</t>
  </si>
  <si>
    <t xml:space="preserve"> likutis ataskaitinio laikotarpio pabaigoje</t>
  </si>
  <si>
    <r>
      <t>Nerezidentams</t>
    </r>
    <r>
      <rPr>
        <sz val="9"/>
        <rFont val="Times New Roman"/>
        <family val="1"/>
        <charset val="186"/>
      </rPr>
      <t xml:space="preserve"> </t>
    </r>
  </si>
  <si>
    <t>Naudingųjų iškasenų žvalgymo darbai</t>
  </si>
  <si>
    <t xml:space="preserve"> biudžeto lėšos</t>
  </si>
  <si>
    <t>20___M. ________________ D.</t>
  </si>
  <si>
    <t>Mokėtinos sumos</t>
  </si>
  <si>
    <t>Gautinos sumos</t>
  </si>
  <si>
    <t xml:space="preserve">SANDORIAI DĖL MATERIALIOJO IR NEMATERIALIOJO TURTO BEI FINANSINIŲ ĮSIPAREIGOJIMŲ VYKDYMAS  </t>
  </si>
  <si>
    <t>IŠLAIDOS</t>
  </si>
  <si>
    <t xml:space="preserve">                                             (data)</t>
  </si>
  <si>
    <t xml:space="preserve">  (parašas)</t>
  </si>
  <si>
    <t>MOKĖTINŲ IR GAUTINŲ SUMŲ</t>
  </si>
  <si>
    <t>(įstaigos pavadinimas, kodas Juridinių asmenų registre, adresas)</t>
  </si>
  <si>
    <t>(vyriausiasis buhalteris (buhalteris)</t>
  </si>
  <si>
    <t xml:space="preserve">     </t>
  </si>
  <si>
    <t>45 dienas</t>
  </si>
  <si>
    <t>Ministerijos / Savivaldybės</t>
  </si>
  <si>
    <t>__________ Nr. _________</t>
  </si>
  <si>
    <t>Ilgalaikio materialiojo ir nematerialiojo turto nuoma (įskaitant veiklos nuomą)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</si>
  <si>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</si>
  <si>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</si>
  <si>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</si>
  <si>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</si>
  <si>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</si>
  <si>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 skirtos parduoti</t>
  </si>
  <si>
    <t>Karinės atsargos</t>
  </si>
  <si>
    <t>(tūkst. eurų)</t>
  </si>
  <si>
    <t>Turto vertinimo paslaugų apmokėjimas</t>
  </si>
  <si>
    <r>
      <t>Apmokėjimas  ekspertams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konsultantams</t>
    </r>
  </si>
  <si>
    <r>
      <t>(metinė, ketvirtinė</t>
    </r>
    <r>
      <rPr>
        <sz val="8"/>
        <rFont val="Times New Roman"/>
        <family val="1"/>
        <charset val="186"/>
      </rPr>
      <t>)</t>
    </r>
  </si>
  <si>
    <r>
      <t>Forma Nr. 4 patvirtinta
Lietuvos Respublikos finansų ministro
2008 m. gruodžio 31 d. įsakymu Nr. 1K-465
(Lietuvos Respublikos finansų ministro
2016 m. gruodžio 16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>455             redakcija)</t>
    </r>
  </si>
  <si>
    <r>
      <t xml:space="preserve">Medikamentai </t>
    </r>
    <r>
      <rPr>
        <b/>
        <sz val="9"/>
        <color indexed="8"/>
        <rFont val="Times New Roman"/>
        <family val="1"/>
        <charset val="186"/>
      </rPr>
      <t>ir medicininės paslaugos</t>
    </r>
    <r>
      <rPr>
        <sz val="9"/>
        <color indexed="8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(ir darbuotojų sveikatos tikrinimas)</t>
    </r>
  </si>
  <si>
    <r>
      <t xml:space="preserve">Transporto išlaikymas </t>
    </r>
    <r>
      <rPr>
        <b/>
        <sz val="9"/>
        <rFont val="Times New Roman"/>
        <family val="1"/>
        <charset val="186"/>
      </rPr>
      <t>ir transporto paslaugos</t>
    </r>
  </si>
  <si>
    <r>
      <t>Komandiruotės</t>
    </r>
    <r>
      <rPr>
        <strike/>
        <sz val="9"/>
        <color rgb="FFFF0000"/>
        <rFont val="Times New Roman"/>
        <family val="1"/>
        <charset val="186"/>
      </rPr>
      <t xml:space="preserve"> (transporto, apgyvendinimo, ryšio ir kitos komandiruotės išlaidos)</t>
    </r>
  </si>
  <si>
    <r>
      <rPr>
        <b/>
        <sz val="9"/>
        <rFont val="Times New Roman"/>
        <family val="1"/>
        <charset val="186"/>
      </rPr>
      <t xml:space="preserve"> Gyvenamųjų vietovių viešasis ūkis</t>
    </r>
    <r>
      <rPr>
        <strike/>
        <sz val="9"/>
        <color rgb="FFFF0000"/>
        <rFont val="Times New Roman"/>
        <family val="1"/>
        <charset val="186"/>
      </rPr>
      <t>Miestų ir gyvenviečių viešasis ūkis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</si>
  <si>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ir nematerialiojo turto nuoma </t>
    </r>
    <r>
      <rPr>
        <strike/>
        <sz val="9"/>
        <color rgb="FFFF0000"/>
        <rFont val="Times New Roman"/>
        <family val="1"/>
        <charset val="186"/>
      </rPr>
      <t>(įskaitant veiklos nuomą)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</si>
  <si>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b/>
        <sz val="9"/>
        <rFont val="Times New Roman"/>
        <family val="1"/>
        <charset val="186"/>
      </rPr>
      <t xml:space="preserve"> 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turto </t>
    </r>
    <r>
      <rPr>
        <b/>
        <sz val="9"/>
        <rFont val="Times New Roman"/>
        <family val="1"/>
        <charset val="186"/>
      </rPr>
      <t>paprastasis</t>
    </r>
    <r>
      <rPr>
        <strike/>
        <sz val="9"/>
        <color rgb="FFFF0000"/>
        <rFont val="Times New Roman"/>
        <family val="1"/>
        <charset val="186"/>
      </rPr>
      <t xml:space="preserve"> einamasis </t>
    </r>
    <r>
      <rPr>
        <sz val="9"/>
        <rFont val="Times New Roman"/>
        <family val="1"/>
        <charset val="186"/>
      </rPr>
      <t>remontas</t>
    </r>
  </si>
  <si>
    <r>
      <t xml:space="preserve">Apmokėjimas </t>
    </r>
    <r>
      <rPr>
        <b/>
        <sz val="9"/>
        <rFont val="Times New Roman"/>
        <family val="1"/>
        <charset val="186"/>
      </rPr>
      <t xml:space="preserve">už </t>
    </r>
    <r>
      <rPr>
        <sz val="9"/>
        <rFont val="Times New Roman"/>
        <family val="1"/>
        <charset val="186"/>
      </rPr>
      <t xml:space="preserve"> ekspert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suteiktas paslaugas</t>
    </r>
  </si>
  <si>
    <t>Informacinių technologijų prekės ir paslaugos</t>
  </si>
  <si>
    <t>Reprezentacija</t>
  </si>
  <si>
    <r>
      <t xml:space="preserve">Kitos </t>
    </r>
    <r>
      <rPr>
        <b/>
        <sz val="9"/>
        <rFont val="Times New Roman"/>
        <family val="1"/>
        <charset val="186"/>
      </rPr>
      <t xml:space="preserve">prekės ir </t>
    </r>
    <r>
      <rPr>
        <sz val="9"/>
        <rFont val="Times New Roman"/>
        <family val="1"/>
        <charset val="186"/>
      </rPr>
      <t>paslaugos</t>
    </r>
  </si>
  <si>
    <r>
      <t xml:space="preserve"> Palūkanos</t>
    </r>
    <r>
      <rPr>
        <b/>
        <strike/>
        <sz val="9"/>
        <color rgb="FFFF0000"/>
        <rFont val="Times New Roman"/>
        <family val="1"/>
        <charset val="186"/>
      </rPr>
      <t xml:space="preserve">Turto išlaidos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</si>
  <si>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n</t>
    </r>
    <r>
      <rPr>
        <i/>
        <strike/>
        <sz val="9"/>
        <color rgb="FFFF0000"/>
        <rFont val="Times New Roman"/>
        <family val="1"/>
        <charset val="186"/>
      </rPr>
      <t>N</t>
    </r>
    <r>
      <rPr>
        <i/>
        <sz val="9"/>
        <rFont val="Times New Roman"/>
        <family val="1"/>
        <charset val="186"/>
      </rPr>
      <t>erezidentams</t>
    </r>
    <r>
      <rPr>
        <sz val="9"/>
        <rFont val="Times New Roman"/>
        <family val="1"/>
        <charset val="186"/>
      </rPr>
      <t xml:space="preserve">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</si>
  <si>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r</t>
    </r>
    <r>
      <rPr>
        <i/>
        <strike/>
        <sz val="9"/>
        <color rgb="FFFF0000"/>
        <rFont val="Times New Roman"/>
        <family val="1"/>
        <charset val="186"/>
      </rPr>
      <t>R</t>
    </r>
    <r>
      <rPr>
        <i/>
        <sz val="9"/>
        <rFont val="Times New Roman"/>
        <family val="1"/>
        <charset val="186"/>
      </rPr>
      <t>ezidentams, kitiems nei valdžios sektorius (tik už tiesioginę skolą)</t>
    </r>
  </si>
  <si>
    <r>
      <rPr>
        <b/>
        <i/>
        <sz val="9"/>
        <rFont val="Times New Roman"/>
        <family val="1"/>
        <charset val="186"/>
      </rPr>
      <t>Palūkanos k</t>
    </r>
    <r>
      <rPr>
        <i/>
        <strike/>
        <sz val="9"/>
        <color rgb="FFFF0000"/>
        <rFont val="Times New Roman"/>
        <family val="1"/>
        <charset val="186"/>
      </rPr>
      <t>K</t>
    </r>
    <r>
      <rPr>
        <i/>
        <sz val="9"/>
        <rFont val="Times New Roman"/>
        <family val="1"/>
        <charset val="186"/>
      </rPr>
      <t xml:space="preserve">itiems </t>
    </r>
    <r>
      <rPr>
        <b/>
        <i/>
        <sz val="9"/>
        <rFont val="Times New Roman"/>
        <family val="1"/>
        <charset val="186"/>
      </rPr>
      <t>valdžios sektoriaus</t>
    </r>
    <r>
      <rPr>
        <i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 xml:space="preserve"> valdymo lygiams </t>
    </r>
    <r>
      <rPr>
        <b/>
        <i/>
        <sz val="9"/>
        <rFont val="Times New Roman"/>
        <family val="1"/>
        <charset val="186"/>
      </rPr>
      <t>subjektams</t>
    </r>
  </si>
  <si>
    <r>
      <rPr>
        <b/>
        <sz val="9"/>
        <rFont val="Times New Roman"/>
        <family val="1"/>
        <charset val="186"/>
      </rPr>
      <t>Palūkanos v</t>
    </r>
    <r>
      <rPr>
        <strike/>
        <sz val="9"/>
        <color rgb="FFFF0000"/>
        <rFont val="Times New Roman"/>
        <family val="1"/>
        <charset val="186"/>
      </rPr>
      <t>V</t>
    </r>
    <r>
      <rPr>
        <sz val="9"/>
        <rFont val="Times New Roman"/>
        <family val="1"/>
        <charset val="186"/>
      </rPr>
      <t>alstybės biudžetui</t>
    </r>
  </si>
  <si>
    <r>
      <rPr>
        <b/>
        <sz val="9"/>
        <rFont val="Times New Roman"/>
        <family val="1"/>
        <charset val="186"/>
      </rPr>
      <t>Palūkanos s</t>
    </r>
    <r>
      <rPr>
        <strike/>
        <sz val="9"/>
        <color rgb="FFFF0000"/>
        <rFont val="Times New Roman"/>
        <family val="1"/>
        <charset val="186"/>
      </rPr>
      <t>S</t>
    </r>
    <r>
      <rPr>
        <sz val="9"/>
        <rFont val="Times New Roman"/>
        <family val="1"/>
        <charset val="186"/>
      </rPr>
      <t>avivaldybių biudžetams</t>
    </r>
  </si>
  <si>
    <r>
      <rPr>
        <b/>
        <sz val="9"/>
        <rFont val="Times New Roman"/>
        <family val="1"/>
        <charset val="186"/>
      </rPr>
      <t>Palūkanos n</t>
    </r>
    <r>
      <rPr>
        <strike/>
        <sz val="9"/>
        <color rgb="FFFF0000"/>
        <rFont val="Times New Roman"/>
        <family val="1"/>
        <charset val="186"/>
      </rPr>
      <t>N</t>
    </r>
    <r>
      <rPr>
        <sz val="9"/>
        <rFont val="Times New Roman"/>
        <family val="1"/>
        <charset val="186"/>
      </rPr>
      <t>ebiudžetiniams fondams</t>
    </r>
  </si>
  <si>
    <r>
      <rPr>
        <b/>
        <sz val="9"/>
        <rFont val="Times New Roman"/>
        <family val="1"/>
        <charset val="186"/>
      </rPr>
      <t>Dotacijos užsienio valstybėms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</si>
  <si>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užsienio valstybėms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</si>
  <si>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Dotacijos tarptautinėms organizacijoms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</si>
  <si>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tarptautinėms organizacijoms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</si>
  <si>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t xml:space="preserve">Dotacijos kitiems </t>
    </r>
    <r>
      <rPr>
        <b/>
        <i/>
        <sz val="9"/>
        <rFont val="Times New Roman"/>
        <family val="1"/>
        <charset val="186"/>
      </rPr>
      <t>valdžios sektoriaus subjektams</t>
    </r>
    <r>
      <rPr>
        <i/>
        <strike/>
        <sz val="9"/>
        <color rgb="FFFF0000"/>
        <rFont val="Times New Roman"/>
        <family val="1"/>
        <charset val="186"/>
      </rPr>
      <t xml:space="preserve"> valdymo lygiams</t>
    </r>
    <r>
      <rPr>
        <i/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</si>
  <si>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Dotacijos kitiems valdžios sektoriaus subjektams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</si>
  <si>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savivaldybėms einamiesiems tikslams</t>
    </r>
    <r>
      <rPr>
        <strike/>
        <sz val="9"/>
        <color rgb="FFFF0000"/>
        <rFont val="Times New Roman"/>
        <family val="1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</si>
  <si>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</si>
  <si>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</si>
  <si>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9"/>
        <rFont val="Times New Roman"/>
        <family val="1"/>
        <charset val="186"/>
      </rPr>
      <t>,</t>
    </r>
    <r>
      <rPr>
        <b/>
        <sz val="9"/>
        <color rgb="FFFF0000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ir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delspinigiai </t>
    </r>
    <r>
      <rPr>
        <b/>
        <sz val="9"/>
        <rFont val="Times New Roman"/>
        <family val="1"/>
        <charset val="186"/>
      </rPr>
      <t>ir neigiamos palūkanos</t>
    </r>
  </si>
  <si>
    <r>
      <t>Su nuosavais ištekliais susijusios baudos</t>
    </r>
    <r>
      <rPr>
        <b/>
        <i/>
        <sz val="9"/>
        <rFont val="Times New Roman"/>
        <family val="1"/>
        <charset val="186"/>
      </rPr>
      <t>,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>ir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z val="9"/>
        <rFont val="Times New Roman"/>
        <family val="1"/>
        <charset val="186"/>
      </rPr>
      <t>delspinigiai</t>
    </r>
    <r>
      <rPr>
        <b/>
        <i/>
        <sz val="9"/>
        <rFont val="Times New Roman"/>
        <family val="1"/>
        <charset val="186"/>
      </rPr>
      <t xml:space="preserve"> ir neigiamos palūkanos</t>
    </r>
  </si>
  <si>
    <r>
      <t xml:space="preserve">Socialinė parama (soc. paramos pašalpos) </t>
    </r>
    <r>
      <rPr>
        <b/>
        <i/>
        <sz val="9"/>
        <color indexed="8"/>
        <rFont val="Times New Roman"/>
        <family val="1"/>
        <charset val="186"/>
      </rPr>
      <t>ir rentos</t>
    </r>
  </si>
  <si>
    <t>Rentos</t>
  </si>
  <si>
    <r>
      <rPr>
        <b/>
        <sz val="9"/>
        <rFont val="Times New Roman"/>
        <family val="1"/>
        <charset val="186"/>
      </rPr>
      <t>Kitos išlaidos k</t>
    </r>
    <r>
      <rPr>
        <strike/>
        <sz val="9"/>
        <color rgb="FFFF0000"/>
        <rFont val="Times New Roman"/>
        <family val="1"/>
        <charset val="186"/>
      </rPr>
      <t>K</t>
    </r>
    <r>
      <rPr>
        <sz val="9"/>
        <rFont val="Times New Roman"/>
        <family val="1"/>
        <charset val="186"/>
      </rPr>
      <t>itiems einamiesiems tikslams</t>
    </r>
  </si>
  <si>
    <t>Neigiama valiutos kurso įtaka</t>
  </si>
  <si>
    <r>
      <rPr>
        <b/>
        <sz val="9"/>
        <rFont val="Times New Roman"/>
        <family val="1"/>
        <charset val="186"/>
      </rPr>
      <t>Kitos išlaidos turtui įsigyti</t>
    </r>
    <r>
      <rPr>
        <strike/>
        <sz val="9"/>
        <color rgb="FFFF0000"/>
        <rFont val="Times New Roman"/>
        <family val="1"/>
        <charset val="186"/>
      </rPr>
      <t>Pervedamos lėšos (kapitalui formuoti)</t>
    </r>
  </si>
  <si>
    <r>
      <t xml:space="preserve">Subsidijos </t>
    </r>
    <r>
      <rPr>
        <b/>
        <sz val="9"/>
        <rFont val="Times New Roman"/>
        <family val="1"/>
        <charset val="186"/>
      </rPr>
      <t>iš Europos Sąjungos ir kitos tarptautinės finansinės paramos lėšų (ne valdžios sektoriui)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</si>
  <si>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i/>
        <strike/>
        <sz val="9"/>
        <color rgb="FFFF0000"/>
        <rFont val="Times New Roman"/>
        <family val="1"/>
        <charset val="186"/>
      </rPr>
      <t>E</t>
    </r>
    <r>
      <rPr>
        <i/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</si>
  <si>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</si>
  <si>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</si>
  <si>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ne valdžios sektoriui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</si>
  <si>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investicijoms</t>
    </r>
    <r>
      <rPr>
        <i/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</si>
  <si>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s, skirto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</si>
  <si>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</si>
  <si>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ne valdžios sektoriui</t>
    </r>
  </si>
  <si>
    <r>
      <t>Ilgalaikio materialiojo  turto  kūrim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ir įsigijim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</t>
    </r>
    <r>
      <rPr>
        <b/>
        <i/>
        <sz val="9"/>
        <color indexed="8"/>
        <rFont val="Times New Roman"/>
        <family val="1"/>
        <charset val="186"/>
      </rPr>
      <t>išlaidos</t>
    </r>
  </si>
  <si>
    <r>
      <t>Žemė</t>
    </r>
    <r>
      <rPr>
        <b/>
        <i/>
        <sz val="9"/>
        <color indexed="8"/>
        <rFont val="Times New Roman"/>
        <family val="1"/>
        <charset val="186"/>
      </rPr>
      <t xml:space="preserve">s įsigyjimo išlaidos </t>
    </r>
  </si>
  <si>
    <t>Ūkinio inventoriaus įsigyjimo išlaidos</t>
  </si>
  <si>
    <t>Kitų atsargų įsigyjimo išlaidos</t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</si>
  <si>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i/>
        <strike/>
        <sz val="9"/>
        <color rgb="FFFF0000"/>
        <rFont val="Times New Roman"/>
        <family val="1"/>
        <charset val="186"/>
      </rPr>
      <t>I</t>
    </r>
    <r>
      <rPr>
        <i/>
        <sz val="9"/>
        <rFont val="Times New Roman"/>
        <family val="1"/>
        <charset val="186"/>
      </rPr>
      <t>nvesticijo</t>
    </r>
    <r>
      <rPr>
        <b/>
        <i/>
        <sz val="9"/>
        <rFont val="Times New Roman"/>
        <family val="1"/>
        <charset val="186"/>
      </rPr>
      <t>m</t>
    </r>
    <r>
      <rPr>
        <i/>
        <sz val="9"/>
        <rFont val="Times New Roman"/>
        <family val="1"/>
        <charset val="186"/>
      </rPr>
      <t>s</t>
    </r>
  </si>
  <si>
    <r>
      <t>Pastat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ir statini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</si>
  <si>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nam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</si>
  <si>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Negyvenam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pastat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</si>
  <si>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 xml:space="preserve">Infrastruktūros ir </t>
    </r>
    <r>
      <rPr>
        <sz val="9"/>
        <rFont val="Times New Roman Baltic"/>
        <charset val="186"/>
      </rPr>
      <t>k</t>
    </r>
    <r>
      <rPr>
        <strike/>
        <sz val="9"/>
        <color rgb="FFFF0000"/>
        <rFont val="Times New Roman Baltic"/>
        <charset val="186"/>
      </rPr>
      <t>K</t>
    </r>
    <r>
      <rPr>
        <sz val="9"/>
        <rFont val="Times New Roman Baltic"/>
        <family val="1"/>
        <charset val="186"/>
      </rPr>
      <t>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i pastatai </t>
    </r>
    <r>
      <rPr>
        <sz val="9"/>
        <rFont val="Times New Roman Baltic"/>
        <family val="1"/>
        <charset val="186"/>
      </rPr>
      <t>ir statini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</si>
  <si>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Mašin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ir įrengini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</si>
  <si>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Transporto priemon</t>
    </r>
    <r>
      <rPr>
        <b/>
        <sz val="9"/>
        <rFont val="Times New Roman Baltic"/>
        <charset val="186"/>
      </rPr>
      <t>ių</t>
    </r>
    <r>
      <rPr>
        <strike/>
        <sz val="9"/>
        <color rgb="FFFF0000"/>
        <rFont val="Times New Roman Baltic"/>
        <charset val="186"/>
      </rPr>
      <t>ės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</si>
  <si>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mašin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įrengini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</si>
  <si>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Ginkl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ai</t>
    </r>
    <r>
      <rPr>
        <sz val="9"/>
        <rFont val="Times New Roman Baltic"/>
        <family val="1"/>
        <charset val="186"/>
      </rPr>
      <t xml:space="preserve"> ir karinė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</si>
  <si>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rPr>
        <b/>
        <i/>
        <sz val="9"/>
        <rFont val="Times New Roman Baltic"/>
        <charset val="186"/>
      </rPr>
      <t>Kultūros ir kitų v</t>
    </r>
    <r>
      <rPr>
        <i/>
        <strike/>
        <sz val="9"/>
        <color rgb="FFFF0000"/>
        <rFont val="Times New Roman Baltic"/>
        <charset val="186"/>
      </rPr>
      <t>V</t>
    </r>
    <r>
      <rPr>
        <i/>
        <sz val="9"/>
        <rFont val="Times New Roman Baltic"/>
        <charset val="186"/>
      </rPr>
      <t>ertybių</t>
    </r>
    <r>
      <rPr>
        <i/>
        <strike/>
        <sz val="9"/>
        <color rgb="FFFF0000"/>
        <rFont val="Times New Roman Baltic"/>
        <charset val="186"/>
      </rPr>
      <t>ės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</si>
  <si>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ilgalaiki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s</t>
    </r>
    <r>
      <rPr>
        <i/>
        <sz val="9"/>
        <rFont val="Times New Roman Baltic"/>
        <charset val="186"/>
      </rPr>
      <t xml:space="preserve"> material</t>
    </r>
    <r>
      <rPr>
        <b/>
        <i/>
        <sz val="9"/>
        <rFont val="Times New Roman Baltic"/>
        <charset val="186"/>
      </rPr>
      <t>iojo</t>
    </r>
    <r>
      <rPr>
        <i/>
        <strike/>
        <sz val="9"/>
        <color rgb="FFFF0000"/>
        <rFont val="Times New Roman Baltic"/>
        <charset val="186"/>
      </rPr>
      <t>usis</t>
    </r>
    <r>
      <rPr>
        <i/>
        <sz val="9"/>
        <rFont val="Times New Roman Baltic"/>
        <charset val="186"/>
      </rPr>
      <t xml:space="preserve">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</si>
  <si>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Nematerialiojo turto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</si>
  <si>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rPr>
        <b/>
        <sz val="9"/>
        <rFont val="Times New Roman Baltic"/>
        <charset val="186"/>
      </rPr>
      <t>1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2</t>
    </r>
  </si>
  <si>
    <r>
      <t>Kompiuterinė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programinė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a,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 xml:space="preserve">ir </t>
    </r>
    <r>
      <rPr>
        <sz val="9"/>
        <rFont val="Times New Roman Baltic"/>
        <family val="1"/>
        <charset val="186"/>
      </rPr>
      <t>kompiuterinės programinės įrangos licencij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</si>
  <si>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2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3</t>
    </r>
  </si>
  <si>
    <r>
      <t>Patent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</si>
  <si>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3</t>
    </r>
    <r>
      <rPr>
        <strike/>
        <sz val="9"/>
        <color rgb="FFFF0000"/>
        <rFont val="Times New Roman Baltic"/>
        <family val="1"/>
        <charset val="186"/>
      </rPr>
      <t xml:space="preserve"> 4</t>
    </r>
  </si>
  <si>
    <r>
      <t>Literatūros ir meno kūrini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</si>
  <si>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4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 xml:space="preserve"> 5</t>
    </r>
  </si>
  <si>
    <r>
      <t>Kit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sz val="9"/>
        <rFont val="Times New Roman Baltic"/>
        <family val="1"/>
        <charset val="186"/>
      </rPr>
      <t xml:space="preserve"> nematerial</t>
    </r>
    <r>
      <rPr>
        <b/>
        <sz val="9"/>
        <rFont val="Times New Roman Baltic"/>
        <charset val="186"/>
      </rPr>
      <t>iojo</t>
    </r>
    <r>
      <rPr>
        <strike/>
        <sz val="9"/>
        <color rgb="FFFF0000"/>
        <rFont val="Times New Roman Baltic"/>
        <charset val="186"/>
      </rPr>
      <t>usis</t>
    </r>
    <r>
      <rPr>
        <sz val="9"/>
        <rFont val="Times New Roman Baltic"/>
        <family val="1"/>
        <charset val="186"/>
      </rPr>
      <t xml:space="preserve"> turt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b/>
        <sz val="9"/>
        <rFont val="Times New Roman Baltic"/>
        <charset val="186"/>
      </rPr>
      <t xml:space="preserve"> įsigyjimo išlaidos</t>
    </r>
  </si>
  <si>
    <r>
      <t>Atsargų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b/>
        <i/>
        <sz val="9"/>
        <rFont val="Times New Roman Baltic"/>
        <charset val="186"/>
      </rPr>
      <t>išlaidos</t>
    </r>
  </si>
  <si>
    <r>
      <t>Strategini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ės</t>
    </r>
    <r>
      <rPr>
        <i/>
        <sz val="9"/>
        <rFont val="Times New Roman Baltic"/>
        <charset val="186"/>
      </rPr>
      <t xml:space="preserve"> ir neliečiam</t>
    </r>
    <r>
      <rPr>
        <b/>
        <i/>
        <sz val="9"/>
        <rFont val="Times New Roman Baltic"/>
        <charset val="186"/>
      </rPr>
      <t>ųjų</t>
    </r>
    <r>
      <rPr>
        <i/>
        <strike/>
        <sz val="9"/>
        <color rgb="FFFF0000"/>
        <rFont val="Times New Roman Baltic"/>
        <charset val="186"/>
      </rPr>
      <t>osios</t>
    </r>
    <r>
      <rPr>
        <i/>
        <sz val="9"/>
        <rFont val="Times New Roman Baltic"/>
        <charset val="186"/>
      </rPr>
      <t xml:space="preserve"> 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b/>
        <i/>
        <sz val="9"/>
        <rFont val="Times New Roman Baltic"/>
        <charset val="186"/>
      </rPr>
      <t>įsigyjimo išlaidos</t>
    </r>
  </si>
  <si>
    <r>
      <t>Strategin</t>
    </r>
    <r>
      <rPr>
        <sz val="9"/>
        <rFont val="Times New Roman Baltic"/>
        <charset val="186"/>
      </rPr>
      <t>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ir neliečiam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osios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</si>
  <si>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i/>
        <sz val="9"/>
        <rFont val="Times New Roman Baltic"/>
        <charset val="186"/>
      </rPr>
      <t>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</si>
  <si>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Žaliav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medžiag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</si>
  <si>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Nebaigt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gamyb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</si>
  <si>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Pagamint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produkcij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b/>
        <sz val="9"/>
        <rFont val="Times New Roman Baltic"/>
        <charset val="186"/>
      </rPr>
      <t xml:space="preserve"> įsigyjimo išlaidos</t>
    </r>
  </si>
  <si>
    <r>
      <rPr>
        <b/>
        <sz val="9"/>
        <rFont val="Times New Roman Baltic"/>
        <charset val="186"/>
      </rPr>
      <t>Prekių, skirtų parduoti arba perduoti įsigyjimo išlaidos</t>
    </r>
    <r>
      <rPr>
        <strike/>
        <sz val="9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</si>
  <si>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</si>
  <si>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 xml:space="preserve">Ilgalaikio turto </t>
    </r>
    <r>
      <rPr>
        <i/>
        <strike/>
        <sz val="9"/>
        <color rgb="FFFF0000"/>
        <rFont val="Times New Roman Baltic"/>
        <charset val="186"/>
      </rPr>
      <t xml:space="preserve">įsigijimas </t>
    </r>
    <r>
      <rPr>
        <i/>
        <sz val="9"/>
        <rFont val="Times New Roman Baltic"/>
        <charset val="186"/>
      </rPr>
      <t xml:space="preserve">finansinės nuomos (lizingo) </t>
    </r>
    <r>
      <rPr>
        <i/>
        <strike/>
        <sz val="9"/>
        <color rgb="FFFF0000"/>
        <rFont val="Times New Roman Baltic"/>
        <charset val="186"/>
      </rPr>
      <t>būdu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</si>
  <si>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t>Biologinis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i/>
        <sz val="9"/>
        <rFont val="Times New Roman Baltic"/>
        <charset val="186"/>
      </rPr>
      <t>ir</t>
    </r>
    <r>
      <rPr>
        <b/>
        <i/>
        <sz val="9"/>
        <rFont val="Times New Roman Baltic"/>
        <charset val="186"/>
      </rPr>
      <t xml:space="preserve"> žemės gelmių </t>
    </r>
    <r>
      <rPr>
        <i/>
        <strike/>
        <sz val="9"/>
        <color rgb="FFFF0000"/>
        <rFont val="Times New Roman Baltic"/>
        <charset val="186"/>
      </rPr>
      <t>mineraliniai</t>
    </r>
    <r>
      <rPr>
        <i/>
        <sz val="9"/>
        <rFont val="Times New Roman Baltic"/>
        <charset val="186"/>
      </rPr>
      <t xml:space="preserve"> ištekli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ai </t>
    </r>
    <r>
      <rPr>
        <b/>
        <i/>
        <sz val="9"/>
        <rFont val="Times New Roman Baltic"/>
        <charset val="186"/>
      </rPr>
      <t>įsigyjimo išlaidos</t>
    </r>
  </si>
  <si>
    <r>
      <t>Finansinio turto</t>
    </r>
    <r>
      <rPr>
        <b/>
        <strike/>
        <sz val="9"/>
        <color rgb="FFFF0000"/>
        <rFont val="Times New Roman Baltic"/>
        <charset val="186"/>
      </rPr>
      <t xml:space="preserve"> įsigijimo</t>
    </r>
    <r>
      <rPr>
        <b/>
        <sz val="9"/>
        <color theme="3" tint="0.39997558519241921"/>
        <rFont val="Times New Roman Baltic"/>
        <charset val="186"/>
      </rPr>
      <t xml:space="preserve"> padidėjimo</t>
    </r>
    <r>
      <rPr>
        <b/>
        <sz val="9"/>
        <rFont val="Times New Roman Baltic"/>
        <charset val="186"/>
      </rPr>
      <t xml:space="preserve"> išlaidos </t>
    </r>
    <r>
      <rPr>
        <b/>
        <strike/>
        <sz val="9"/>
        <color rgb="FFFF0000"/>
        <rFont val="Times New Roman Baltic"/>
        <charset val="186"/>
      </rPr>
      <t>(perskolinimas)</t>
    </r>
    <r>
      <rPr>
        <b/>
        <strike/>
        <sz val="9"/>
        <color theme="3" tint="0.39997558519241921"/>
        <rFont val="Times New Roman Baltic"/>
        <charset val="186"/>
      </rPr>
      <t xml:space="preserve"> </t>
    </r>
    <r>
      <rPr>
        <b/>
        <sz val="9"/>
        <color theme="3" tint="0.39997558519241921"/>
        <rFont val="Times New Roman Baltic"/>
        <charset val="186"/>
      </rPr>
      <t>(finansinio turto įsigyjimas/investavimas)</t>
    </r>
  </si>
  <si>
    <r>
      <rPr>
        <b/>
        <strike/>
        <sz val="9"/>
        <color rgb="FFFF0000"/>
        <rFont val="Times New Roman Baltic"/>
        <charset val="186"/>
      </rPr>
      <t xml:space="preserve">Išlaidos dėl </t>
    </r>
    <r>
      <rPr>
        <b/>
        <sz val="9"/>
        <color theme="3" tint="0.39997558519241921"/>
        <rFont val="Times New Roman Baltic"/>
        <charset val="186"/>
      </rPr>
      <t>F</t>
    </r>
    <r>
      <rPr>
        <b/>
        <strike/>
        <sz val="9"/>
        <color rgb="FFFF0000"/>
        <rFont val="Times New Roman Baltic"/>
        <charset val="186"/>
      </rPr>
      <t>f</t>
    </r>
    <r>
      <rPr>
        <b/>
        <sz val="9"/>
        <rFont val="Times New Roman Baltic"/>
        <charset val="186"/>
      </rPr>
      <t xml:space="preserve">inansinių įsipareigojimų vykdymo </t>
    </r>
    <r>
      <rPr>
        <b/>
        <sz val="9"/>
        <color theme="3" tint="0.39997558519241921"/>
        <rFont val="Times New Roman Baltic"/>
        <charset val="186"/>
      </rPr>
      <t>išlaidos</t>
    </r>
    <r>
      <rPr>
        <b/>
        <sz val="9"/>
        <rFont val="Times New Roman Baltic"/>
        <charset val="186"/>
      </rPr>
      <t xml:space="preserve"> (</t>
    </r>
    <r>
      <rPr>
        <b/>
        <strike/>
        <sz val="9"/>
        <color rgb="FFFF0000"/>
        <rFont val="Times New Roman Baltic"/>
        <charset val="186"/>
      </rPr>
      <t>pa</t>
    </r>
    <r>
      <rPr>
        <b/>
        <sz val="9"/>
        <rFont val="Times New Roman Baltic"/>
        <charset val="186"/>
      </rPr>
      <t xml:space="preserve">skolų grąžinimas) </t>
    </r>
  </si>
  <si>
    <r>
      <t>Forma Nr. 4 patvirtinta
Lietuvos Respublikos finansų ministro
2008 m. gruodžio 31 d. įsakymu Nr. 1K-465
(Lietuvos Respublikos finansų ministro
2017 m. gruodžio   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 xml:space="preserve">             redakcija)</t>
    </r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</si>
  <si>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</si>
  <si>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</si>
  <si>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</si>
  <si>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</si>
  <si>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</si>
  <si>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savivaldybėms einamiesiems tikslams</t>
  </si>
  <si>
    <t>Kitos išlaidos turtui įsigyti</t>
  </si>
  <si>
    <t>Nematerialiojo turto kūrimo ir įsigijimo išlaidos</t>
  </si>
  <si>
    <t>Ilgalaikio turto finansinės nuomos (lizingo) išlaidos</t>
  </si>
  <si>
    <t>Socialinė parama (soc. paramos pašalpos) ir rentos</t>
  </si>
  <si>
    <t>Kitos išlaidos kitiems einamiesiems tikslams</t>
  </si>
  <si>
    <t>Žemės nuoma</t>
  </si>
  <si>
    <t>Pridėtinės vertės mokesčio nuosavi ištekliai</t>
  </si>
  <si>
    <t xml:space="preserve">Pervedamos Europos Sąjungos, kitos tarptautinės finansinės paramos ir bendrojo finansavimo lėšos </t>
  </si>
  <si>
    <t xml:space="preserve">Finansinių įsipareigojimų vykdymo išlaidos (grąžintos skolos) </t>
  </si>
  <si>
    <t>Materialiojo ir nematerialiojo turto įsigijimo išlaidos</t>
  </si>
  <si>
    <t>Atsargų kūrimo ir įsigijimo išlaidos</t>
  </si>
  <si>
    <t>Eil.Nr.</t>
  </si>
  <si>
    <t>Kitos išlaidos einamiesiems tikslams</t>
  </si>
  <si>
    <t>Stipendijos</t>
  </si>
  <si>
    <t>Biologinio turto ir žemės gelmių išteklių įsigijimo išlaidos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</si>
  <si>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</si>
  <si>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(metinė, ketvirtinė)</t>
  </si>
  <si>
    <t>MATERIALIOJO IR NEMATERIALIOJO TURTO ĮSIGIJIMO, FINANSINIO TURTO PADIDĖJIMO IR FINANSINIŲ ĮSIPAREIGOJIMŲ VYKDYMO IŠLAIDOS</t>
  </si>
  <si>
    <t>iš jų ilgalaikių įsiskolinimų likutis*</t>
  </si>
  <si>
    <t>MOKĖTINŲ SUMŲ</t>
  </si>
  <si>
    <t>Palūkanos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</si>
  <si>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</si>
  <si>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</si>
  <si>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</si>
  <si>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</si>
  <si>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</si>
  <si>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(parašas)</t>
  </si>
  <si>
    <t>(vardas ir pavardė)</t>
  </si>
  <si>
    <t>Valiutos kurso įtaka</t>
  </si>
  <si>
    <t xml:space="preserve">Prekių ir paslaugų įsigijimo išlaidos </t>
  </si>
  <si>
    <t xml:space="preserve">Subsidijos iš  biudžeto lėšų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</si>
  <si>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</si>
  <si>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</si>
  <si>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</si>
  <si>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</si>
  <si>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(vyriausiasis buhalteris (buhalteris) / centralizuotos apskaitos įstaigos vadovo arba jo įgalioto asmens pareigų pavadinimas</t>
  </si>
  <si>
    <t>LIETUVOS TEISMO EKSPERTIZĖS CENTRAS</t>
  </si>
  <si>
    <t>Finansų skyriaus vedėja</t>
  </si>
  <si>
    <t>N.Zemlevičienė</t>
  </si>
  <si>
    <t>2020 M. RUGSĖJO 30 D.</t>
  </si>
  <si>
    <t>Direktorius</t>
  </si>
  <si>
    <t>G.Mozūraitis</t>
  </si>
  <si>
    <t>2020-10-14 Nr. 3</t>
  </si>
</sst>
</file>

<file path=xl/styles.xml><?xml version="1.0" encoding="utf-8"?>
<styleSheet xmlns="http://schemas.openxmlformats.org/spreadsheetml/2006/main">
  <numFmts count="1">
    <numFmt numFmtId="164" formatCode="0.0"/>
  </numFmts>
  <fonts count="53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b/>
      <strike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trike/>
      <sz val="9"/>
      <color rgb="FFFF0000"/>
      <name val="Times New Roman"/>
      <family val="1"/>
      <charset val="186"/>
    </font>
    <font>
      <i/>
      <strike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name val="Times New Roman Baltic"/>
      <charset val="186"/>
    </font>
    <font>
      <b/>
      <i/>
      <sz val="9"/>
      <name val="Times New Roman Baltic"/>
      <charset val="186"/>
    </font>
    <font>
      <i/>
      <strike/>
      <sz val="9"/>
      <color rgb="FFFF000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strike/>
      <sz val="9"/>
      <color rgb="FFFF0000"/>
      <name val="Times New Roman Baltic"/>
      <charset val="186"/>
    </font>
    <font>
      <sz val="9"/>
      <name val="Times New Roman Baltic"/>
      <charset val="186"/>
    </font>
    <font>
      <b/>
      <strike/>
      <sz val="9"/>
      <color rgb="FFFF0000"/>
      <name val="Times New Roman Baltic"/>
      <charset val="186"/>
    </font>
    <font>
      <sz val="9"/>
      <color rgb="FF0070C0"/>
      <name val="Times New Roman"/>
      <family val="1"/>
      <charset val="186"/>
    </font>
    <font>
      <b/>
      <i/>
      <strike/>
      <sz val="9"/>
      <color rgb="FFFF0000"/>
      <name val="Times New Roman Baltic"/>
      <charset val="186"/>
    </font>
    <font>
      <strike/>
      <sz val="9"/>
      <color rgb="FFFF0000"/>
      <name val="Times New Roman Baltic"/>
      <family val="1"/>
      <charset val="186"/>
    </font>
    <font>
      <b/>
      <sz val="9"/>
      <color theme="3" tint="0.39997558519241921"/>
      <name val="Times New Roman Baltic"/>
      <charset val="186"/>
    </font>
    <font>
      <b/>
      <strike/>
      <sz val="9"/>
      <color theme="3" tint="0.39997558519241921"/>
      <name val="Times New Roman Baltic"/>
      <charset val="186"/>
    </font>
    <font>
      <vertAlign val="superscript"/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7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4" fontId="7" fillId="0" borderId="0" xfId="2" applyNumberFormat="1" applyFont="1" applyAlignment="1" applyProtection="1">
      <alignment vertical="center"/>
    </xf>
    <xf numFmtId="0" fontId="4" fillId="0" borderId="0" xfId="2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2" applyFont="1" applyBorder="1" applyAlignment="1">
      <alignment vertical="center"/>
    </xf>
    <xf numFmtId="0" fontId="10" fillId="0" borderId="0" xfId="0" applyFont="1"/>
    <xf numFmtId="164" fontId="4" fillId="0" borderId="1" xfId="2" applyNumberFormat="1" applyFont="1" applyBorder="1" applyAlignment="1">
      <alignment horizontal="right" vertical="center"/>
    </xf>
    <xf numFmtId="164" fontId="4" fillId="0" borderId="1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0" fontId="8" fillId="0" borderId="4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12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0" applyFont="1" applyAlignment="1"/>
    <xf numFmtId="0" fontId="9" fillId="0" borderId="4" xfId="2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/>
    <xf numFmtId="0" fontId="7" fillId="0" borderId="0" xfId="2" applyFont="1" applyBorder="1"/>
    <xf numFmtId="0" fontId="7" fillId="0" borderId="0" xfId="1" applyFont="1" applyBorder="1" applyAlignment="1">
      <alignment horizontal="right"/>
    </xf>
    <xf numFmtId="164" fontId="5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top"/>
    </xf>
    <xf numFmtId="0" fontId="21" fillId="0" borderId="0" xfId="2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13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24" fillId="0" borderId="0" xfId="0" applyFont="1"/>
    <xf numFmtId="0" fontId="4" fillId="0" borderId="0" xfId="0" applyFont="1" applyBorder="1" applyAlignment="1"/>
    <xf numFmtId="0" fontId="9" fillId="0" borderId="9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7" xfId="2" applyFont="1" applyBorder="1" applyAlignment="1">
      <alignment vertical="center"/>
    </xf>
    <xf numFmtId="0" fontId="19" fillId="0" borderId="0" xfId="0" applyFont="1" applyAlignment="1">
      <alignment horizontal="center"/>
    </xf>
    <xf numFmtId="164" fontId="4" fillId="4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vertical="center"/>
    </xf>
    <xf numFmtId="0" fontId="8" fillId="5" borderId="0" xfId="2" applyFont="1" applyFill="1" applyAlignment="1">
      <alignment horizontal="right"/>
    </xf>
    <xf numFmtId="0" fontId="3" fillId="5" borderId="1" xfId="2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9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top"/>
    </xf>
    <xf numFmtId="0" fontId="5" fillId="5" borderId="1" xfId="2" applyFont="1" applyFill="1" applyBorder="1" applyAlignment="1">
      <alignment horizontal="center" vertical="top"/>
    </xf>
    <xf numFmtId="164" fontId="5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5" fillId="0" borderId="7" xfId="2" applyFont="1" applyFill="1" applyBorder="1" applyAlignment="1">
      <alignment vertical="top" wrapText="1"/>
    </xf>
    <xf numFmtId="0" fontId="38" fillId="0" borderId="7" xfId="2" applyFont="1" applyFill="1" applyBorder="1" applyAlignment="1">
      <alignment vertical="top" wrapText="1"/>
    </xf>
    <xf numFmtId="0" fontId="38" fillId="0" borderId="16" xfId="2" applyFont="1" applyFill="1" applyBorder="1" applyAlignment="1">
      <alignment vertical="top" wrapText="1"/>
    </xf>
    <xf numFmtId="0" fontId="41" fillId="0" borderId="7" xfId="2" applyFont="1" applyFill="1" applyBorder="1" applyAlignment="1">
      <alignment vertical="top" wrapText="1"/>
    </xf>
    <xf numFmtId="0" fontId="35" fillId="0" borderId="16" xfId="2" applyFont="1" applyFill="1" applyBorder="1" applyAlignment="1">
      <alignment vertical="top" wrapText="1"/>
    </xf>
    <xf numFmtId="1" fontId="5" fillId="5" borderId="1" xfId="0" applyNumberFormat="1" applyFont="1" applyFill="1" applyBorder="1" applyAlignment="1">
      <alignment horizontal="center" vertical="top" wrapText="1"/>
    </xf>
    <xf numFmtId="0" fontId="38" fillId="0" borderId="1" xfId="2" applyFont="1" applyFill="1" applyBorder="1" applyAlignment="1">
      <alignment vertical="top" wrapText="1"/>
    </xf>
    <xf numFmtId="0" fontId="43" fillId="0" borderId="1" xfId="2" applyFont="1" applyBorder="1" applyAlignment="1">
      <alignment horizontal="center" vertical="center"/>
    </xf>
    <xf numFmtId="0" fontId="35" fillId="0" borderId="0" xfId="2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horizontal="right" vertical="center"/>
    </xf>
    <xf numFmtId="164" fontId="5" fillId="4" borderId="1" xfId="2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horizontal="center" vertical="top" wrapText="1"/>
    </xf>
    <xf numFmtId="0" fontId="38" fillId="0" borderId="3" xfId="2" applyFont="1" applyFill="1" applyBorder="1" applyAlignment="1">
      <alignment vertical="top" wrapText="1"/>
    </xf>
    <xf numFmtId="0" fontId="40" fillId="0" borderId="3" xfId="2" applyFont="1" applyFill="1" applyBorder="1" applyAlignment="1">
      <alignment horizontal="center" vertical="top" wrapText="1"/>
    </xf>
    <xf numFmtId="0" fontId="38" fillId="0" borderId="18" xfId="2" applyFont="1" applyFill="1" applyBorder="1" applyAlignment="1">
      <alignment vertical="top" wrapText="1"/>
    </xf>
    <xf numFmtId="0" fontId="38" fillId="0" borderId="6" xfId="2" applyFont="1" applyFill="1" applyBorder="1" applyAlignment="1">
      <alignment vertical="top" wrapText="1"/>
    </xf>
    <xf numFmtId="0" fontId="38" fillId="0" borderId="4" xfId="2" applyFont="1" applyFill="1" applyBorder="1" applyAlignment="1">
      <alignment vertical="top" wrapText="1"/>
    </xf>
    <xf numFmtId="0" fontId="40" fillId="0" borderId="6" xfId="2" applyFont="1" applyFill="1" applyBorder="1" applyAlignment="1">
      <alignment horizontal="center" vertical="top" wrapText="1"/>
    </xf>
    <xf numFmtId="0" fontId="38" fillId="0" borderId="5" xfId="2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64" fontId="5" fillId="4" borderId="1" xfId="2" applyNumberFormat="1" applyFont="1" applyFill="1" applyBorder="1" applyAlignment="1">
      <alignment horizontal="right" vertical="center"/>
    </xf>
    <xf numFmtId="0" fontId="40" fillId="0" borderId="3" xfId="2" applyFont="1" applyFill="1" applyBorder="1" applyAlignment="1">
      <alignment vertical="top" wrapText="1"/>
    </xf>
    <xf numFmtId="0" fontId="39" fillId="0" borderId="1" xfId="2" applyFont="1" applyFill="1" applyBorder="1" applyAlignment="1">
      <alignment vertical="top" wrapText="1"/>
    </xf>
    <xf numFmtId="0" fontId="39" fillId="0" borderId="16" xfId="2" applyFont="1" applyFill="1" applyBorder="1" applyAlignment="1">
      <alignment vertical="top" wrapText="1"/>
    </xf>
    <xf numFmtId="0" fontId="39" fillId="0" borderId="3" xfId="2" applyFont="1" applyFill="1" applyBorder="1" applyAlignment="1">
      <alignment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7" xfId="2" applyFont="1" applyFill="1" applyBorder="1" applyAlignment="1">
      <alignment vertical="top" wrapText="1"/>
    </xf>
    <xf numFmtId="0" fontId="5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center"/>
    </xf>
    <xf numFmtId="0" fontId="17" fillId="0" borderId="8" xfId="0" applyFont="1" applyBorder="1"/>
    <xf numFmtId="0" fontId="17" fillId="0" borderId="0" xfId="0" applyFont="1" applyBorder="1" applyAlignment="1"/>
    <xf numFmtId="164" fontId="5" fillId="0" borderId="1" xfId="2" applyNumberFormat="1" applyFont="1" applyFill="1" applyBorder="1" applyAlignment="1">
      <alignment horizontal="right" vertical="center"/>
    </xf>
    <xf numFmtId="0" fontId="5" fillId="0" borderId="0" xfId="2" applyFont="1"/>
    <xf numFmtId="0" fontId="17" fillId="0" borderId="8" xfId="0" applyFont="1" applyBorder="1" applyAlignment="1"/>
    <xf numFmtId="164" fontId="5" fillId="6" borderId="1" xfId="2" applyNumberFormat="1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horizontal="right" vertical="center"/>
    </xf>
    <xf numFmtId="164" fontId="5" fillId="7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/>
    <xf numFmtId="0" fontId="17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5" fillId="0" borderId="1" xfId="2" applyFont="1" applyFill="1" applyBorder="1" applyAlignment="1">
      <alignment vertical="top" wrapText="1"/>
    </xf>
    <xf numFmtId="0" fontId="5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2" applyFont="1" applyAlignment="1" applyProtection="1">
      <alignment horizontal="right" vertical="center"/>
    </xf>
    <xf numFmtId="164" fontId="6" fillId="0" borderId="0" xfId="2" applyNumberFormat="1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0" xfId="1" applyFont="1" applyBorder="1" applyAlignment="1">
      <alignment horizontal="right"/>
    </xf>
    <xf numFmtId="0" fontId="5" fillId="0" borderId="0" xfId="2" applyFont="1" applyBorder="1" applyAlignment="1">
      <alignment vertical="top"/>
    </xf>
    <xf numFmtId="0" fontId="5" fillId="0" borderId="0" xfId="2" applyFont="1" applyBorder="1" applyAlignment="1"/>
    <xf numFmtId="0" fontId="48" fillId="0" borderId="0" xfId="2" applyFont="1" applyBorder="1" applyAlignment="1">
      <alignment vertical="center"/>
    </xf>
    <xf numFmtId="0" fontId="48" fillId="0" borderId="0" xfId="2" applyFont="1" applyBorder="1" applyAlignment="1">
      <alignment vertical="top"/>
    </xf>
    <xf numFmtId="0" fontId="48" fillId="0" borderId="0" xfId="0" applyFont="1" applyBorder="1" applyAlignment="1"/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2" applyFont="1" applyBorder="1" applyAlignment="1">
      <alignment vertical="center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Border="1" applyAlignment="1"/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2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1" xfId="2" applyNumberFormat="1" applyFont="1" applyFill="1" applyBorder="1" applyAlignment="1">
      <alignment horizontal="right" vertical="center"/>
    </xf>
    <xf numFmtId="0" fontId="0" fillId="0" borderId="0" xfId="0" applyAlignment="1"/>
    <xf numFmtId="0" fontId="50" fillId="0" borderId="0" xfId="0" applyFont="1"/>
    <xf numFmtId="0" fontId="5" fillId="0" borderId="0" xfId="1" applyFont="1" applyBorder="1" applyAlignment="1">
      <alignment horizontal="right"/>
    </xf>
    <xf numFmtId="0" fontId="51" fillId="0" borderId="0" xfId="0" applyFont="1"/>
    <xf numFmtId="0" fontId="51" fillId="0" borderId="0" xfId="0" applyFont="1" applyBorder="1"/>
    <xf numFmtId="0" fontId="52" fillId="0" borderId="20" xfId="0" applyFont="1" applyBorder="1" applyAlignment="1">
      <alignment horizontal="center" vertical="top"/>
    </xf>
    <xf numFmtId="0" fontId="52" fillId="0" borderId="0" xfId="0" applyFont="1" applyBorder="1" applyAlignment="1">
      <alignment horizontal="center" vertical="top"/>
    </xf>
    <xf numFmtId="0" fontId="5" fillId="0" borderId="21" xfId="2" applyFont="1" applyBorder="1" applyAlignment="1">
      <alignment vertical="center"/>
    </xf>
    <xf numFmtId="0" fontId="5" fillId="0" borderId="21" xfId="0" applyFont="1" applyBorder="1" applyAlignment="1"/>
    <xf numFmtId="0" fontId="5" fillId="0" borderId="21" xfId="0" applyFont="1" applyBorder="1"/>
    <xf numFmtId="0" fontId="5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center" vertical="top" wrapText="1"/>
    </xf>
    <xf numFmtId="0" fontId="38" fillId="0" borderId="0" xfId="2" applyFont="1" applyFill="1" applyBorder="1" applyAlignment="1">
      <alignment horizontal="center" vertical="top" wrapText="1"/>
    </xf>
    <xf numFmtId="0" fontId="41" fillId="0" borderId="0" xfId="2" applyFont="1" applyFill="1" applyBorder="1" applyAlignment="1">
      <alignment horizontal="center" vertical="top" wrapText="1"/>
    </xf>
    <xf numFmtId="0" fontId="39" fillId="0" borderId="0" xfId="2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164" fontId="9" fillId="0" borderId="1" xfId="2" applyNumberFormat="1" applyFont="1" applyFill="1" applyBorder="1" applyAlignment="1">
      <alignment vertical="center"/>
    </xf>
    <xf numFmtId="0" fontId="9" fillId="0" borderId="0" xfId="0" applyFont="1"/>
    <xf numFmtId="164" fontId="9" fillId="5" borderId="1" xfId="2" applyNumberFormat="1" applyFont="1" applyFill="1" applyBorder="1" applyAlignment="1">
      <alignment vertical="center"/>
    </xf>
    <xf numFmtId="164" fontId="9" fillId="5" borderId="1" xfId="2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6" fillId="0" borderId="1" xfId="0" applyFont="1" applyBorder="1" applyAlignment="1"/>
    <xf numFmtId="0" fontId="5" fillId="0" borderId="0" xfId="0" applyFont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0" fillId="0" borderId="5" xfId="0" applyBorder="1" applyAlignment="1"/>
    <xf numFmtId="0" fontId="9" fillId="0" borderId="13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2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2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9" fillId="0" borderId="2" xfId="2" applyNumberFormat="1" applyFont="1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9" fillId="0" borderId="2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2" applyFont="1" applyBorder="1" applyAlignment="1">
      <alignment vertical="center"/>
    </xf>
    <xf numFmtId="0" fontId="5" fillId="0" borderId="0" xfId="0" applyFont="1" applyAlignment="1"/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0" fontId="5" fillId="0" borderId="1" xfId="0" applyFont="1" applyBorder="1" applyAlignment="1"/>
    <xf numFmtId="0" fontId="9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2" applyFont="1" applyAlignment="1">
      <alignment horizontal="center"/>
    </xf>
  </cellXfs>
  <cellStyles count="4">
    <cellStyle name="Normal" xfId="0" builtinId="0"/>
    <cellStyle name="Normal_BALAN1SA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1.xml"/><Relationship Id="rId2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649C341-4D4D-4D0F-880A-CF8F22D9E19C}" diskRevisions="1" revisionId="136">
  <header guid="{81821977-C4E6-4032-8549-A5E1272AA7A7}" dateTime="2020-11-18T11:27:55" maxSheetId="4" userName="ltec" r:id="rId27">
    <sheetIdMap count="3">
      <sheetId val="1"/>
      <sheetId val="2"/>
      <sheetId val="3"/>
    </sheetIdMap>
  </header>
  <header guid="{3649C341-4D4D-4D0F-880A-CF8F22D9E19C}" dateTime="2020-11-27T09:07:47" maxSheetId="4" userName="Monika Mainelytė-Leipienė" r:id="rId2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5D2DCBD6_7CD0_46AD_8164_2741913F51E7_.wvu.PrintTitles" hidden="1" oldHidden="1">
    <formula>'f4'!$18:$28</formula>
  </rdn>
  <rdn rId="0" localSheetId="2" customView="1" name="Z_5D2DCBD6_7CD0_46AD_8164_2741913F51E7_.wvu.PrintTitles" hidden="1" oldHidden="1">
    <formula>'F4-lyg'!$18:$28</formula>
  </rdn>
  <rcv guid="{5D2DCBD6-7CD0-46AD-8164-2741913F51E7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A31DCC6-D6EB-4D27-BD9D-58C44DD655AD}" action="delete"/>
  <rdn rId="0" localSheetId="1" customView="1" name="Z_CA31DCC6_D6EB_4D27_BD9D_58C44DD655AD_.wvu.PrintTitles" hidden="1" oldHidden="1">
    <formula>'f4'!$18:$28</formula>
    <oldFormula>'f4'!$18:$28</oldFormula>
  </rdn>
  <rdn rId="0" localSheetId="2" customView="1" name="Z_CA31DCC6_D6EB_4D27_BD9D_58C44DD655AD_.wvu.PrintTitles" hidden="1" oldHidden="1">
    <formula>'F4-lyg'!$18:$28</formula>
    <oldFormula>'F4-lyg'!$18:$28</oldFormula>
  </rdn>
  <rcv guid="{CA31DCC6-D6EB-4D27-BD9D-58C44DD655AD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3649C341-4D4D-4D0F-880A-CF8F22D9E19C}" name="Monika Mainelytė-Leipienė" id="-1323578492" dateTime="2021-08-19T10:19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1"/>
  <sheetViews>
    <sheetView showZeros="0" topLeftCell="A13" zoomScaleNormal="100" workbookViewId="0">
      <selection activeCell="A13" sqref="A1:XFD1048576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13.140625" customWidth="1"/>
    <col min="11" max="11" width="9.140625" customWidth="1"/>
  </cols>
  <sheetData>
    <row r="1" spans="1:10">
      <c r="I1" s="87"/>
    </row>
    <row r="2" spans="1:10" ht="120" customHeight="1">
      <c r="A2" s="3"/>
      <c r="B2" s="3"/>
      <c r="C2" s="3"/>
      <c r="D2" s="3"/>
      <c r="E2" s="3"/>
      <c r="F2" s="3"/>
      <c r="G2" s="1"/>
      <c r="H2" s="86"/>
      <c r="I2" s="299" t="s">
        <v>149</v>
      </c>
      <c r="J2" s="299"/>
    </row>
    <row r="3" spans="1:10" ht="10.5" customHeight="1">
      <c r="A3" s="3"/>
      <c r="B3" s="3"/>
      <c r="C3" s="3"/>
      <c r="D3" s="3"/>
      <c r="E3" s="3"/>
      <c r="F3" s="3"/>
      <c r="G3" s="1"/>
      <c r="H3" s="42"/>
      <c r="I3" s="42"/>
      <c r="J3" s="42"/>
    </row>
    <row r="4" spans="1:10" ht="14.25" customHeight="1">
      <c r="B4" s="3"/>
      <c r="C4" s="3"/>
      <c r="D4" s="3"/>
      <c r="E4" s="3"/>
      <c r="G4" s="305"/>
      <c r="H4" s="306"/>
      <c r="I4" s="306"/>
      <c r="J4" s="2"/>
    </row>
    <row r="5" spans="1:10" ht="12" customHeight="1">
      <c r="A5" s="3"/>
      <c r="B5" s="3"/>
      <c r="C5" s="3"/>
      <c r="D5" s="3"/>
      <c r="E5" s="53"/>
      <c r="F5" s="53"/>
      <c r="G5" s="317" t="s">
        <v>131</v>
      </c>
      <c r="H5" s="318"/>
      <c r="I5" s="318"/>
      <c r="J5" s="8"/>
    </row>
    <row r="6" spans="1:10" ht="10.5" customHeight="1">
      <c r="A6" s="3"/>
      <c r="B6" s="3"/>
      <c r="C6" s="3"/>
      <c r="D6" s="3"/>
      <c r="E6" s="3"/>
      <c r="F6" s="52"/>
      <c r="G6" s="304"/>
      <c r="H6" s="301"/>
      <c r="I6" s="301"/>
      <c r="J6" s="8"/>
    </row>
    <row r="7" spans="1:10" ht="13.5" customHeight="1">
      <c r="A7" s="308" t="s">
        <v>130</v>
      </c>
      <c r="B7" s="309"/>
      <c r="C7" s="309"/>
      <c r="D7" s="309"/>
      <c r="E7" s="309"/>
      <c r="F7" s="309"/>
      <c r="G7" s="309"/>
      <c r="H7" s="309"/>
      <c r="I7" s="309"/>
      <c r="J7" s="303"/>
    </row>
    <row r="8" spans="1:10" ht="9.75" customHeight="1">
      <c r="A8" s="40"/>
      <c r="B8" s="38"/>
      <c r="C8" s="38"/>
      <c r="D8" s="38"/>
      <c r="E8" s="38"/>
      <c r="F8" s="38"/>
      <c r="G8" s="38"/>
      <c r="H8" s="38"/>
      <c r="I8" s="38"/>
      <c r="J8" s="39"/>
    </row>
    <row r="9" spans="1:10" ht="12.75" customHeight="1">
      <c r="A9" s="300" t="s">
        <v>123</v>
      </c>
      <c r="B9" s="301"/>
      <c r="C9" s="301"/>
      <c r="D9" s="301"/>
      <c r="E9" s="301"/>
      <c r="F9" s="301"/>
      <c r="G9" s="301"/>
      <c r="H9" s="301"/>
      <c r="I9" s="301"/>
      <c r="J9" s="301"/>
    </row>
    <row r="10" spans="1:10" ht="12.75" customHeight="1">
      <c r="A10" s="40"/>
      <c r="B10" s="38"/>
      <c r="C10" s="38"/>
      <c r="D10" s="38"/>
      <c r="E10" s="38"/>
      <c r="F10" s="38"/>
      <c r="G10" s="310" t="s">
        <v>101</v>
      </c>
      <c r="H10" s="310"/>
      <c r="I10" s="310"/>
      <c r="J10" s="39"/>
    </row>
    <row r="11" spans="1:10" ht="11.25" customHeight="1">
      <c r="A11" s="40"/>
      <c r="B11" s="38"/>
      <c r="C11" s="38"/>
      <c r="D11" s="38"/>
      <c r="E11" s="38"/>
      <c r="F11" s="38"/>
      <c r="G11" s="307" t="s">
        <v>148</v>
      </c>
      <c r="H11" s="307"/>
      <c r="I11" s="307"/>
      <c r="J11" s="39"/>
    </row>
    <row r="12" spans="1:10" ht="11.25" customHeight="1">
      <c r="A12" s="40"/>
      <c r="B12" s="38"/>
      <c r="C12" s="38"/>
      <c r="D12" s="38"/>
      <c r="E12" s="38"/>
      <c r="F12" s="38"/>
      <c r="G12" s="50"/>
      <c r="H12" s="50"/>
      <c r="I12" s="50"/>
      <c r="J12" s="39"/>
    </row>
    <row r="13" spans="1:10" ht="12.75" customHeight="1">
      <c r="A13" s="302" t="s">
        <v>66</v>
      </c>
      <c r="B13" s="303"/>
      <c r="C13" s="303"/>
      <c r="D13" s="303"/>
      <c r="E13" s="303"/>
      <c r="F13" s="303"/>
      <c r="G13" s="303"/>
      <c r="H13" s="303"/>
      <c r="I13" s="303"/>
      <c r="J13" s="303"/>
    </row>
    <row r="14" spans="1:10" ht="12.75" customHeight="1">
      <c r="A14" s="97" t="s">
        <v>133</v>
      </c>
      <c r="B14" s="2"/>
      <c r="C14" s="2"/>
      <c r="D14" s="2"/>
      <c r="E14" s="2"/>
      <c r="F14" s="2"/>
      <c r="G14" s="311" t="s">
        <v>136</v>
      </c>
      <c r="H14" s="312"/>
      <c r="I14" s="312"/>
      <c r="J14" s="2"/>
    </row>
    <row r="15" spans="1:10" ht="12.75" customHeight="1">
      <c r="A15" s="41"/>
      <c r="B15" s="39"/>
      <c r="C15" s="39"/>
      <c r="D15" s="39"/>
      <c r="E15" s="39"/>
      <c r="F15" s="39"/>
      <c r="G15" s="92" t="s">
        <v>128</v>
      </c>
      <c r="J15" s="85"/>
    </row>
    <row r="16" spans="1:10" ht="13.5" customHeight="1">
      <c r="A16" s="319"/>
      <c r="B16" s="301"/>
      <c r="C16" s="301"/>
      <c r="D16" s="301"/>
      <c r="E16" s="301"/>
      <c r="F16" s="301"/>
      <c r="G16" s="301"/>
      <c r="H16" s="301"/>
      <c r="I16" s="301"/>
      <c r="J16" s="301"/>
    </row>
    <row r="17" spans="1:10" ht="12" customHeight="1">
      <c r="A17" s="320"/>
      <c r="B17" s="301"/>
      <c r="C17" s="301"/>
      <c r="D17" s="301"/>
      <c r="E17" s="301"/>
      <c r="F17" s="301"/>
      <c r="G17" s="301"/>
      <c r="H17" s="301"/>
      <c r="I17" s="301"/>
      <c r="J17" s="301"/>
    </row>
    <row r="18" spans="1:10" ht="12.75" customHeight="1">
      <c r="A18" s="41"/>
      <c r="B18" s="39"/>
      <c r="C18" s="39"/>
      <c r="D18" s="39"/>
      <c r="E18" s="39"/>
      <c r="F18" s="39"/>
      <c r="G18" s="39"/>
      <c r="H18" s="44"/>
      <c r="I18" s="9"/>
      <c r="J18" s="185"/>
    </row>
    <row r="19" spans="1:10" ht="13.5" customHeight="1">
      <c r="A19" s="41"/>
      <c r="B19" s="39"/>
      <c r="C19" s="39"/>
      <c r="D19" s="39"/>
      <c r="E19" s="39"/>
      <c r="F19" s="39"/>
      <c r="G19" s="39"/>
      <c r="H19" s="48"/>
      <c r="I19" s="48" t="s">
        <v>135</v>
      </c>
      <c r="J19" s="186"/>
    </row>
    <row r="20" spans="1:10" ht="11.25" customHeight="1">
      <c r="A20" s="41"/>
      <c r="B20" s="39"/>
      <c r="C20" s="39"/>
      <c r="D20" s="39"/>
      <c r="E20" s="39"/>
      <c r="F20" s="39"/>
      <c r="G20" s="39"/>
      <c r="H20" s="49"/>
      <c r="I20" s="49" t="s">
        <v>0</v>
      </c>
      <c r="J20" s="186"/>
    </row>
    <row r="21" spans="1:10" ht="12" customHeight="1">
      <c r="A21" s="41"/>
      <c r="B21" s="39"/>
      <c r="C21" s="39"/>
      <c r="D21" s="39"/>
      <c r="E21" s="39"/>
      <c r="F21" s="39"/>
      <c r="G21" s="39"/>
      <c r="H21" s="37"/>
      <c r="I21" s="48" t="s">
        <v>1</v>
      </c>
      <c r="J21" s="186"/>
    </row>
    <row r="22" spans="1:10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101" t="s">
        <v>145</v>
      </c>
    </row>
    <row r="23" spans="1:10" ht="13.5" customHeight="1" thickBot="1">
      <c r="A23" s="276" t="s">
        <v>2</v>
      </c>
      <c r="B23" s="277"/>
      <c r="C23" s="277"/>
      <c r="D23" s="277"/>
      <c r="E23" s="277"/>
      <c r="F23" s="277"/>
      <c r="G23" s="322" t="s">
        <v>3</v>
      </c>
      <c r="H23" s="327" t="s">
        <v>124</v>
      </c>
      <c r="I23" s="328"/>
      <c r="J23" s="329"/>
    </row>
    <row r="24" spans="1:10" ht="13.5" customHeight="1" thickBot="1">
      <c r="A24" s="278"/>
      <c r="B24" s="279"/>
      <c r="C24" s="279"/>
      <c r="D24" s="279"/>
      <c r="E24" s="279"/>
      <c r="F24" s="279"/>
      <c r="G24" s="315"/>
      <c r="H24" s="323" t="s">
        <v>122</v>
      </c>
      <c r="I24" s="324"/>
      <c r="J24" s="325"/>
    </row>
    <row r="25" spans="1:10" ht="16.5" customHeight="1" thickBot="1">
      <c r="A25" s="278"/>
      <c r="B25" s="279"/>
      <c r="C25" s="279"/>
      <c r="D25" s="279"/>
      <c r="E25" s="279"/>
      <c r="F25" s="279"/>
      <c r="G25" s="315"/>
      <c r="H25" s="314" t="s">
        <v>41</v>
      </c>
      <c r="I25" s="276" t="s">
        <v>42</v>
      </c>
      <c r="J25" s="326"/>
    </row>
    <row r="26" spans="1:10" ht="27" customHeight="1" thickBot="1">
      <c r="A26" s="278"/>
      <c r="B26" s="279"/>
      <c r="C26" s="279"/>
      <c r="D26" s="279"/>
      <c r="E26" s="279"/>
      <c r="F26" s="279"/>
      <c r="G26" s="315"/>
      <c r="H26" s="315"/>
      <c r="I26" s="276" t="s">
        <v>40</v>
      </c>
      <c r="J26" s="187"/>
    </row>
    <row r="27" spans="1:10" ht="12.75" customHeight="1">
      <c r="A27" s="280"/>
      <c r="B27" s="281"/>
      <c r="C27" s="281"/>
      <c r="D27" s="281"/>
      <c r="E27" s="281"/>
      <c r="F27" s="281"/>
      <c r="G27" s="316"/>
      <c r="H27" s="316"/>
      <c r="I27" s="321"/>
      <c r="J27" s="43" t="s">
        <v>134</v>
      </c>
    </row>
    <row r="28" spans="1:10" ht="12.75" customHeight="1">
      <c r="A28" s="313">
        <v>1</v>
      </c>
      <c r="B28" s="313"/>
      <c r="C28" s="313"/>
      <c r="D28" s="313"/>
      <c r="E28" s="313"/>
      <c r="F28" s="313"/>
      <c r="G28" s="4">
        <v>2</v>
      </c>
      <c r="H28" s="4">
        <v>3</v>
      </c>
      <c r="I28" s="18">
        <v>4</v>
      </c>
      <c r="J28" s="4">
        <v>6</v>
      </c>
    </row>
    <row r="29" spans="1:10" ht="16.5" customHeight="1">
      <c r="A29" s="25">
        <v>2</v>
      </c>
      <c r="B29" s="25"/>
      <c r="C29" s="5"/>
      <c r="D29" s="5"/>
      <c r="E29" s="5"/>
      <c r="F29" s="5"/>
      <c r="G29" s="63" t="s">
        <v>114</v>
      </c>
      <c r="H29" s="32">
        <f>H30+H37+H55+H71+H76+H86+H98+H108+H114</f>
        <v>0</v>
      </c>
      <c r="I29" s="32">
        <f>I30+I37+I55+I71+I76+I86+I98+I108+I114</f>
        <v>0</v>
      </c>
      <c r="J29" s="32">
        <f>J30+J37+J55+J71+J76+J86+J98+J108+J114</f>
        <v>0</v>
      </c>
    </row>
    <row r="30" spans="1:10" ht="24" customHeight="1">
      <c r="A30" s="25">
        <v>2</v>
      </c>
      <c r="B30" s="25">
        <v>1</v>
      </c>
      <c r="C30" s="5"/>
      <c r="D30" s="5"/>
      <c r="E30" s="5"/>
      <c r="F30" s="5"/>
      <c r="G30" s="64" t="s">
        <v>113</v>
      </c>
      <c r="H30" s="33">
        <f>H31+H35</f>
        <v>0</v>
      </c>
      <c r="I30" s="33">
        <f>I31+I35</f>
        <v>0</v>
      </c>
      <c r="J30" s="32">
        <f>J35</f>
        <v>0</v>
      </c>
    </row>
    <row r="31" spans="1:10" ht="15" customHeight="1">
      <c r="A31" s="5">
        <v>2</v>
      </c>
      <c r="B31" s="5">
        <v>1</v>
      </c>
      <c r="C31" s="5">
        <v>1</v>
      </c>
      <c r="D31" s="5"/>
      <c r="E31" s="5"/>
      <c r="F31" s="5"/>
      <c r="G31" s="72" t="s">
        <v>51</v>
      </c>
      <c r="H31" s="33">
        <f>H32+H34</f>
        <v>0</v>
      </c>
      <c r="I31" s="33">
        <f>I32+I34</f>
        <v>0</v>
      </c>
      <c r="J31" s="6" t="s">
        <v>39</v>
      </c>
    </row>
    <row r="32" spans="1:10" ht="12" customHeight="1">
      <c r="A32" s="5">
        <v>2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20" t="s">
        <v>4</v>
      </c>
      <c r="H32" s="17"/>
      <c r="I32" s="17"/>
      <c r="J32" s="6" t="s">
        <v>39</v>
      </c>
    </row>
    <row r="33" spans="1:10" ht="14.25" customHeight="1">
      <c r="A33" s="5"/>
      <c r="B33" s="5"/>
      <c r="C33" s="5"/>
      <c r="D33" s="5"/>
      <c r="E33" s="5"/>
      <c r="F33" s="5"/>
      <c r="G33" s="20" t="s">
        <v>100</v>
      </c>
      <c r="H33" s="17"/>
      <c r="I33" s="17"/>
      <c r="J33" s="6" t="s">
        <v>39</v>
      </c>
    </row>
    <row r="34" spans="1:10" ht="12.75" customHeight="1">
      <c r="A34" s="5">
        <v>2</v>
      </c>
      <c r="B34" s="5">
        <v>1</v>
      </c>
      <c r="C34" s="5">
        <v>1</v>
      </c>
      <c r="D34" s="5">
        <v>1</v>
      </c>
      <c r="E34" s="5">
        <v>1</v>
      </c>
      <c r="F34" s="5">
        <v>2</v>
      </c>
      <c r="G34" s="20" t="s">
        <v>5</v>
      </c>
      <c r="H34" s="17"/>
      <c r="I34" s="17"/>
      <c r="J34" s="6" t="s">
        <v>39</v>
      </c>
    </row>
    <row r="35" spans="1:10" ht="13.5" customHeight="1">
      <c r="A35" s="5">
        <v>2</v>
      </c>
      <c r="B35" s="5">
        <v>1</v>
      </c>
      <c r="C35" s="5">
        <v>2</v>
      </c>
      <c r="D35" s="5"/>
      <c r="E35" s="5"/>
      <c r="F35" s="5"/>
      <c r="G35" s="72" t="s">
        <v>52</v>
      </c>
      <c r="H35" s="32">
        <f>H36</f>
        <v>0</v>
      </c>
      <c r="I35" s="33">
        <f>I36</f>
        <v>0</v>
      </c>
      <c r="J35" s="33">
        <f>J36</f>
        <v>0</v>
      </c>
    </row>
    <row r="36" spans="1:10" ht="13.5" customHeight="1">
      <c r="A36" s="5">
        <v>2</v>
      </c>
      <c r="B36" s="5">
        <v>1</v>
      </c>
      <c r="C36" s="5">
        <v>2</v>
      </c>
      <c r="D36" s="5">
        <v>1</v>
      </c>
      <c r="E36" s="5">
        <v>1</v>
      </c>
      <c r="F36" s="5">
        <v>1</v>
      </c>
      <c r="G36" s="20" t="s">
        <v>85</v>
      </c>
      <c r="H36" s="17"/>
      <c r="I36" s="17"/>
      <c r="J36" s="17"/>
    </row>
    <row r="37" spans="1:10" ht="15.75" customHeight="1">
      <c r="A37" s="25">
        <v>2</v>
      </c>
      <c r="B37" s="25">
        <v>2</v>
      </c>
      <c r="C37" s="5"/>
      <c r="D37" s="5"/>
      <c r="E37" s="5"/>
      <c r="F37" s="5"/>
      <c r="G37" s="64" t="s">
        <v>112</v>
      </c>
      <c r="H37" s="33">
        <f>H38</f>
        <v>0</v>
      </c>
      <c r="I37" s="33">
        <f>I38</f>
        <v>0</v>
      </c>
      <c r="J37" s="33">
        <f>J38</f>
        <v>0</v>
      </c>
    </row>
    <row r="38" spans="1:10" ht="13.5" customHeight="1">
      <c r="A38" s="5">
        <v>2</v>
      </c>
      <c r="B38" s="5">
        <v>2</v>
      </c>
      <c r="C38" s="5">
        <v>1</v>
      </c>
      <c r="D38" s="5"/>
      <c r="E38" s="5"/>
      <c r="F38" s="5"/>
      <c r="G38" s="72" t="s">
        <v>112</v>
      </c>
      <c r="H38" s="33">
        <f>H39+H40+H41+H42+H43+H44+H45+H46+H47+H48+H49+H50+H51+H52+H53+H54</f>
        <v>0</v>
      </c>
      <c r="I38" s="33">
        <f>I39+I40+I41+I42+I43+I44+I45+I46+I47+I48+I49+I50+I51+I52+I53+I54</f>
        <v>0</v>
      </c>
      <c r="J38" s="33">
        <f>J39+J40+J41+J42+J43+J44+J45+J47+J48+J49+J50+J51+J52+J53+J54</f>
        <v>0</v>
      </c>
    </row>
    <row r="39" spans="1:10" ht="13.5" customHeight="1">
      <c r="A39" s="5">
        <v>2</v>
      </c>
      <c r="B39" s="5">
        <v>2</v>
      </c>
      <c r="C39" s="5">
        <v>1</v>
      </c>
      <c r="D39" s="5">
        <v>1</v>
      </c>
      <c r="E39" s="5">
        <v>1</v>
      </c>
      <c r="F39" s="5">
        <v>1</v>
      </c>
      <c r="G39" s="19" t="s">
        <v>6</v>
      </c>
      <c r="H39" s="17"/>
      <c r="I39" s="17"/>
      <c r="J39" s="17"/>
    </row>
    <row r="40" spans="1:10" ht="24.75" customHeight="1">
      <c r="A40" s="5">
        <v>2</v>
      </c>
      <c r="B40" s="5">
        <v>2</v>
      </c>
      <c r="C40" s="5">
        <v>1</v>
      </c>
      <c r="D40" s="5">
        <v>1</v>
      </c>
      <c r="E40" s="5">
        <v>1</v>
      </c>
      <c r="F40" s="5">
        <v>2</v>
      </c>
      <c r="G40" s="19" t="s">
        <v>7</v>
      </c>
      <c r="H40" s="17"/>
      <c r="I40" s="17"/>
      <c r="J40" s="17"/>
    </row>
    <row r="41" spans="1:10" ht="13.5" customHeight="1">
      <c r="A41" s="5">
        <v>2</v>
      </c>
      <c r="B41" s="5">
        <v>2</v>
      </c>
      <c r="C41" s="5">
        <v>1</v>
      </c>
      <c r="D41" s="5">
        <v>1</v>
      </c>
      <c r="E41" s="5">
        <v>1</v>
      </c>
      <c r="F41" s="5">
        <v>5</v>
      </c>
      <c r="G41" s="20" t="s">
        <v>8</v>
      </c>
      <c r="H41" s="17"/>
      <c r="I41" s="17"/>
      <c r="J41" s="17"/>
    </row>
    <row r="42" spans="1:10" ht="14.25" customHeight="1">
      <c r="A42" s="5">
        <v>2</v>
      </c>
      <c r="B42" s="5">
        <v>2</v>
      </c>
      <c r="C42" s="5">
        <v>1</v>
      </c>
      <c r="D42" s="5">
        <v>1</v>
      </c>
      <c r="E42" s="5">
        <v>1</v>
      </c>
      <c r="F42" s="5">
        <v>6</v>
      </c>
      <c r="G42" s="20" t="s">
        <v>9</v>
      </c>
      <c r="H42" s="17"/>
      <c r="I42" s="17"/>
      <c r="J42" s="17"/>
    </row>
    <row r="43" spans="1:10" ht="13.5" customHeight="1">
      <c r="A43" s="5">
        <v>2</v>
      </c>
      <c r="B43" s="5">
        <v>2</v>
      </c>
      <c r="C43" s="5">
        <v>1</v>
      </c>
      <c r="D43" s="5">
        <v>1</v>
      </c>
      <c r="E43" s="5">
        <v>1</v>
      </c>
      <c r="F43" s="5">
        <v>7</v>
      </c>
      <c r="G43" s="20" t="s">
        <v>10</v>
      </c>
      <c r="H43" s="17"/>
      <c r="I43" s="17"/>
      <c r="J43" s="17"/>
    </row>
    <row r="44" spans="1:10" ht="14.25" customHeight="1">
      <c r="A44" s="5">
        <v>2</v>
      </c>
      <c r="B44" s="5">
        <v>2</v>
      </c>
      <c r="C44" s="5">
        <v>1</v>
      </c>
      <c r="D44" s="5">
        <v>1</v>
      </c>
      <c r="E44" s="5">
        <v>1</v>
      </c>
      <c r="F44" s="5">
        <v>8</v>
      </c>
      <c r="G44" s="20" t="s">
        <v>11</v>
      </c>
      <c r="H44" s="17"/>
      <c r="I44" s="17"/>
      <c r="J44" s="17"/>
    </row>
    <row r="45" spans="1:10" ht="15" customHeight="1">
      <c r="A45" s="5">
        <v>2</v>
      </c>
      <c r="B45" s="5">
        <v>2</v>
      </c>
      <c r="C45" s="5">
        <v>1</v>
      </c>
      <c r="D45" s="5">
        <v>1</v>
      </c>
      <c r="E45" s="5">
        <v>1</v>
      </c>
      <c r="F45" s="5">
        <v>10</v>
      </c>
      <c r="G45" s="20" t="s">
        <v>13</v>
      </c>
      <c r="H45" s="17"/>
      <c r="I45" s="17"/>
      <c r="J45" s="17"/>
    </row>
    <row r="46" spans="1:10" ht="26.25" customHeight="1">
      <c r="A46" s="5">
        <v>2</v>
      </c>
      <c r="B46" s="5">
        <v>2</v>
      </c>
      <c r="C46" s="5">
        <v>1</v>
      </c>
      <c r="D46" s="5">
        <v>1</v>
      </c>
      <c r="E46" s="5">
        <v>1</v>
      </c>
      <c r="F46" s="5">
        <v>11</v>
      </c>
      <c r="G46" s="20" t="s">
        <v>88</v>
      </c>
      <c r="H46" s="17"/>
      <c r="I46" s="17"/>
      <c r="J46" s="6" t="s">
        <v>39</v>
      </c>
    </row>
    <row r="47" spans="1:10" ht="15.75" customHeight="1">
      <c r="A47" s="5">
        <v>2</v>
      </c>
      <c r="B47" s="5">
        <v>2</v>
      </c>
      <c r="C47" s="5">
        <v>1</v>
      </c>
      <c r="D47" s="5">
        <v>1</v>
      </c>
      <c r="E47" s="5">
        <v>1</v>
      </c>
      <c r="F47" s="5">
        <v>12</v>
      </c>
      <c r="G47" s="19" t="s">
        <v>14</v>
      </c>
      <c r="H47" s="17"/>
      <c r="I47" s="17"/>
      <c r="J47" s="17"/>
    </row>
    <row r="48" spans="1:10" ht="26.25" customHeight="1">
      <c r="A48" s="102">
        <v>2</v>
      </c>
      <c r="B48" s="102">
        <v>2</v>
      </c>
      <c r="C48" s="102">
        <v>1</v>
      </c>
      <c r="D48" s="102">
        <v>1</v>
      </c>
      <c r="E48" s="102">
        <v>1</v>
      </c>
      <c r="F48" s="102">
        <v>14</v>
      </c>
      <c r="G48" s="103" t="s">
        <v>137</v>
      </c>
      <c r="H48" s="17"/>
      <c r="I48" s="17"/>
      <c r="J48" s="17"/>
    </row>
    <row r="49" spans="1:10" ht="27.75" customHeight="1">
      <c r="A49" s="5">
        <v>2</v>
      </c>
      <c r="B49" s="5">
        <v>2</v>
      </c>
      <c r="C49" s="5">
        <v>1</v>
      </c>
      <c r="D49" s="5">
        <v>1</v>
      </c>
      <c r="E49" s="5">
        <v>1</v>
      </c>
      <c r="F49" s="5">
        <v>15</v>
      </c>
      <c r="G49" s="20" t="s">
        <v>15</v>
      </c>
      <c r="H49" s="17"/>
      <c r="I49" s="17"/>
      <c r="J49" s="17"/>
    </row>
    <row r="50" spans="1:10" ht="19.5" customHeight="1">
      <c r="A50" s="5">
        <v>2</v>
      </c>
      <c r="B50" s="5">
        <v>2</v>
      </c>
      <c r="C50" s="5">
        <v>1</v>
      </c>
      <c r="D50" s="5">
        <v>1</v>
      </c>
      <c r="E50" s="5">
        <v>1</v>
      </c>
      <c r="F50" s="5">
        <v>16</v>
      </c>
      <c r="G50" s="20" t="s">
        <v>16</v>
      </c>
      <c r="H50" s="17"/>
      <c r="I50" s="17"/>
      <c r="J50" s="17"/>
    </row>
    <row r="51" spans="1:10" ht="15.75" customHeight="1">
      <c r="A51" s="102">
        <v>2</v>
      </c>
      <c r="B51" s="102">
        <v>2</v>
      </c>
      <c r="C51" s="102">
        <v>1</v>
      </c>
      <c r="D51" s="102">
        <v>1</v>
      </c>
      <c r="E51" s="102">
        <v>1</v>
      </c>
      <c r="F51" s="102">
        <v>17</v>
      </c>
      <c r="G51" s="104" t="s">
        <v>147</v>
      </c>
      <c r="H51" s="17"/>
      <c r="I51" s="17"/>
      <c r="J51" s="17"/>
    </row>
    <row r="52" spans="1:10" ht="13.5" customHeight="1">
      <c r="A52" s="5">
        <v>2</v>
      </c>
      <c r="B52" s="5">
        <v>2</v>
      </c>
      <c r="C52" s="5">
        <v>1</v>
      </c>
      <c r="D52" s="5">
        <v>1</v>
      </c>
      <c r="E52" s="5">
        <v>1</v>
      </c>
      <c r="F52" s="5">
        <v>18</v>
      </c>
      <c r="G52" s="20" t="s">
        <v>146</v>
      </c>
      <c r="H52" s="17"/>
      <c r="I52" s="17"/>
      <c r="J52" s="17"/>
    </row>
    <row r="53" spans="1:10" ht="14.25" customHeight="1">
      <c r="A53" s="5">
        <v>2</v>
      </c>
      <c r="B53" s="5">
        <v>2</v>
      </c>
      <c r="C53" s="5">
        <v>1</v>
      </c>
      <c r="D53" s="5">
        <v>1</v>
      </c>
      <c r="E53" s="5">
        <v>1</v>
      </c>
      <c r="F53" s="5">
        <v>20</v>
      </c>
      <c r="G53" s="65" t="s">
        <v>91</v>
      </c>
      <c r="H53" s="17"/>
      <c r="I53" s="17"/>
      <c r="J53" s="17"/>
    </row>
    <row r="54" spans="1:10">
      <c r="A54" s="5">
        <v>2</v>
      </c>
      <c r="B54" s="5">
        <v>2</v>
      </c>
      <c r="C54" s="5">
        <v>1</v>
      </c>
      <c r="D54" s="5">
        <v>1</v>
      </c>
      <c r="E54" s="5">
        <v>1</v>
      </c>
      <c r="F54" s="5">
        <v>30</v>
      </c>
      <c r="G54" s="20" t="s">
        <v>17</v>
      </c>
      <c r="H54" s="17"/>
      <c r="I54" s="17"/>
      <c r="J54" s="17"/>
    </row>
    <row r="55" spans="1:10" ht="14.25" customHeight="1">
      <c r="A55" s="25">
        <v>2</v>
      </c>
      <c r="B55" s="25">
        <v>3</v>
      </c>
      <c r="C55" s="5"/>
      <c r="D55" s="5"/>
      <c r="E55" s="5"/>
      <c r="F55" s="5"/>
      <c r="G55" s="64" t="s">
        <v>111</v>
      </c>
      <c r="H55" s="33">
        <f>H56+H69</f>
        <v>0</v>
      </c>
      <c r="I55" s="33">
        <f>I56+I69</f>
        <v>0</v>
      </c>
      <c r="J55" s="33">
        <f>J56+J69</f>
        <v>0</v>
      </c>
    </row>
    <row r="56" spans="1:10" ht="13.5" customHeight="1">
      <c r="A56" s="5">
        <v>2</v>
      </c>
      <c r="B56" s="5">
        <v>3</v>
      </c>
      <c r="C56" s="5">
        <v>1</v>
      </c>
      <c r="D56" s="5"/>
      <c r="E56" s="5"/>
      <c r="F56" s="5"/>
      <c r="G56" s="72" t="s">
        <v>57</v>
      </c>
      <c r="H56" s="33">
        <f>H57+H61+H65</f>
        <v>0</v>
      </c>
      <c r="I56" s="33">
        <f>I57+I61+I65</f>
        <v>0</v>
      </c>
      <c r="J56" s="33">
        <f>J57+J61+J65</f>
        <v>0</v>
      </c>
    </row>
    <row r="57" spans="1:10" ht="12.75" customHeight="1">
      <c r="A57" s="5">
        <v>2</v>
      </c>
      <c r="B57" s="5">
        <v>3</v>
      </c>
      <c r="C57" s="5">
        <v>1</v>
      </c>
      <c r="D57" s="5">
        <v>1</v>
      </c>
      <c r="E57" s="5"/>
      <c r="F57" s="5"/>
      <c r="G57" s="72" t="s">
        <v>120</v>
      </c>
      <c r="H57" s="33">
        <f>H58+H59+H60</f>
        <v>0</v>
      </c>
      <c r="I57" s="33">
        <f>I58+I59+I60</f>
        <v>0</v>
      </c>
      <c r="J57" s="33">
        <f>J58+J59+J60</f>
        <v>0</v>
      </c>
    </row>
    <row r="58" spans="1:10" ht="13.5" customHeight="1">
      <c r="A58" s="5">
        <v>2</v>
      </c>
      <c r="B58" s="5">
        <v>3</v>
      </c>
      <c r="C58" s="5">
        <v>1</v>
      </c>
      <c r="D58" s="5">
        <v>1</v>
      </c>
      <c r="E58" s="5">
        <v>1</v>
      </c>
      <c r="F58" s="5">
        <v>1</v>
      </c>
      <c r="G58" s="20" t="s">
        <v>18</v>
      </c>
      <c r="H58" s="16"/>
      <c r="I58" s="16"/>
      <c r="J58" s="17"/>
    </row>
    <row r="59" spans="1:10" ht="13.5" customHeight="1">
      <c r="A59" s="5">
        <v>2</v>
      </c>
      <c r="B59" s="5">
        <v>3</v>
      </c>
      <c r="C59" s="5">
        <v>1</v>
      </c>
      <c r="D59" s="5">
        <v>1</v>
      </c>
      <c r="E59" s="5">
        <v>1</v>
      </c>
      <c r="F59" s="5">
        <v>2</v>
      </c>
      <c r="G59" s="20" t="s">
        <v>19</v>
      </c>
      <c r="H59" s="16"/>
      <c r="I59" s="16"/>
      <c r="J59" s="17"/>
    </row>
    <row r="60" spans="1:10" ht="15.75" customHeight="1">
      <c r="A60" s="5">
        <v>2</v>
      </c>
      <c r="B60" s="5">
        <v>3</v>
      </c>
      <c r="C60" s="5">
        <v>1</v>
      </c>
      <c r="D60" s="5">
        <v>1</v>
      </c>
      <c r="E60" s="5">
        <v>1</v>
      </c>
      <c r="F60" s="5">
        <v>3</v>
      </c>
      <c r="G60" s="20" t="s">
        <v>20</v>
      </c>
      <c r="H60" s="16"/>
      <c r="I60" s="16"/>
      <c r="J60" s="17"/>
    </row>
    <row r="61" spans="1:10" ht="27" customHeight="1">
      <c r="A61" s="5">
        <v>2</v>
      </c>
      <c r="B61" s="5">
        <v>3</v>
      </c>
      <c r="C61" s="5">
        <v>1</v>
      </c>
      <c r="D61" s="5">
        <v>2</v>
      </c>
      <c r="E61" s="5"/>
      <c r="F61" s="5"/>
      <c r="G61" s="72" t="s">
        <v>92</v>
      </c>
      <c r="H61" s="33">
        <f>H62+H63+H64</f>
        <v>0</v>
      </c>
      <c r="I61" s="33">
        <f>I62+I63+I64</f>
        <v>0</v>
      </c>
      <c r="J61" s="33">
        <f>J62+J63+J64</f>
        <v>0</v>
      </c>
    </row>
    <row r="62" spans="1:10" ht="12" customHeight="1">
      <c r="A62" s="5">
        <v>2</v>
      </c>
      <c r="B62" s="5">
        <v>3</v>
      </c>
      <c r="C62" s="5">
        <v>1</v>
      </c>
      <c r="D62" s="5">
        <v>2</v>
      </c>
      <c r="E62" s="5">
        <v>1</v>
      </c>
      <c r="F62" s="5">
        <v>1</v>
      </c>
      <c r="G62" s="20" t="s">
        <v>18</v>
      </c>
      <c r="H62" s="16"/>
      <c r="I62" s="16"/>
      <c r="J62" s="17"/>
    </row>
    <row r="63" spans="1:10" ht="14.25" customHeight="1">
      <c r="A63" s="5">
        <v>2</v>
      </c>
      <c r="B63" s="5">
        <v>3</v>
      </c>
      <c r="C63" s="5">
        <v>1</v>
      </c>
      <c r="D63" s="5">
        <v>2</v>
      </c>
      <c r="E63" s="5">
        <v>1</v>
      </c>
      <c r="F63" s="5">
        <v>2</v>
      </c>
      <c r="G63" s="20" t="s">
        <v>19</v>
      </c>
      <c r="H63" s="16"/>
      <c r="I63" s="16"/>
      <c r="J63" s="17"/>
    </row>
    <row r="64" spans="1:10" ht="12" customHeight="1">
      <c r="A64" s="5">
        <v>2</v>
      </c>
      <c r="B64" s="5">
        <v>3</v>
      </c>
      <c r="C64" s="5">
        <v>1</v>
      </c>
      <c r="D64" s="5">
        <v>2</v>
      </c>
      <c r="E64" s="5">
        <v>1</v>
      </c>
      <c r="F64" s="5">
        <v>3</v>
      </c>
      <c r="G64" s="20" t="s">
        <v>20</v>
      </c>
      <c r="H64" s="16"/>
      <c r="I64" s="16"/>
      <c r="J64" s="17"/>
    </row>
    <row r="65" spans="1:10" ht="12.75" customHeight="1">
      <c r="A65" s="5">
        <v>2</v>
      </c>
      <c r="B65" s="5">
        <v>3</v>
      </c>
      <c r="C65" s="5">
        <v>1</v>
      </c>
      <c r="D65" s="5">
        <v>3</v>
      </c>
      <c r="E65" s="5"/>
      <c r="F65" s="5"/>
      <c r="G65" s="72" t="s">
        <v>58</v>
      </c>
      <c r="H65" s="33">
        <f>H66+H67+H68</f>
        <v>0</v>
      </c>
      <c r="I65" s="33">
        <f>I66+I67+I68</f>
        <v>0</v>
      </c>
      <c r="J65" s="33">
        <f>J66+J67+J68</f>
        <v>0</v>
      </c>
    </row>
    <row r="66" spans="1:10" ht="13.5" customHeight="1">
      <c r="A66" s="5">
        <v>2</v>
      </c>
      <c r="B66" s="5">
        <v>3</v>
      </c>
      <c r="C66" s="5">
        <v>1</v>
      </c>
      <c r="D66" s="5">
        <v>3</v>
      </c>
      <c r="E66" s="5">
        <v>1</v>
      </c>
      <c r="F66" s="5">
        <v>1</v>
      </c>
      <c r="G66" s="20" t="s">
        <v>21</v>
      </c>
      <c r="H66" s="16"/>
      <c r="I66" s="16"/>
      <c r="J66" s="16"/>
    </row>
    <row r="67" spans="1:10" ht="12.75" customHeight="1">
      <c r="A67" s="5">
        <v>2</v>
      </c>
      <c r="B67" s="5">
        <v>3</v>
      </c>
      <c r="C67" s="5">
        <v>1</v>
      </c>
      <c r="D67" s="5">
        <v>3</v>
      </c>
      <c r="E67" s="5">
        <v>1</v>
      </c>
      <c r="F67" s="5">
        <v>2</v>
      </c>
      <c r="G67" s="66" t="s">
        <v>22</v>
      </c>
      <c r="H67" s="16"/>
      <c r="I67" s="16"/>
      <c r="J67" s="16"/>
    </row>
    <row r="68" spans="1:10" ht="14.25" customHeight="1">
      <c r="A68" s="5">
        <v>2</v>
      </c>
      <c r="B68" s="5">
        <v>3</v>
      </c>
      <c r="C68" s="5">
        <v>1</v>
      </c>
      <c r="D68" s="5">
        <v>3</v>
      </c>
      <c r="E68" s="5">
        <v>1</v>
      </c>
      <c r="F68" s="5">
        <v>3</v>
      </c>
      <c r="G68" s="20" t="s">
        <v>23</v>
      </c>
      <c r="H68" s="16"/>
      <c r="I68" s="16"/>
      <c r="J68" s="16"/>
    </row>
    <row r="69" spans="1:10" ht="13.5" customHeight="1">
      <c r="A69" s="5">
        <v>2</v>
      </c>
      <c r="B69" s="5">
        <v>3</v>
      </c>
      <c r="C69" s="5">
        <v>2</v>
      </c>
      <c r="D69" s="5"/>
      <c r="E69" s="5"/>
      <c r="F69" s="5"/>
      <c r="G69" s="72" t="s">
        <v>59</v>
      </c>
      <c r="H69" s="33">
        <f>H70</f>
        <v>0</v>
      </c>
      <c r="I69" s="33">
        <f>I70</f>
        <v>0</v>
      </c>
      <c r="J69" s="33">
        <f>J70</f>
        <v>0</v>
      </c>
    </row>
    <row r="70" spans="1:10" ht="26.25" customHeight="1">
      <c r="A70" s="5">
        <v>2</v>
      </c>
      <c r="B70" s="5">
        <v>3</v>
      </c>
      <c r="C70" s="5">
        <v>2</v>
      </c>
      <c r="D70" s="5">
        <v>1</v>
      </c>
      <c r="E70" s="5">
        <v>1</v>
      </c>
      <c r="F70" s="5">
        <v>1</v>
      </c>
      <c r="G70" s="20" t="s">
        <v>84</v>
      </c>
      <c r="H70" s="16"/>
      <c r="I70" s="16"/>
      <c r="J70" s="16"/>
    </row>
    <row r="71" spans="1:10" ht="15" customHeight="1">
      <c r="A71" s="25">
        <v>2</v>
      </c>
      <c r="B71" s="25">
        <v>4</v>
      </c>
      <c r="C71" s="25"/>
      <c r="D71" s="5"/>
      <c r="E71" s="5"/>
      <c r="F71" s="5"/>
      <c r="G71" s="64" t="s">
        <v>110</v>
      </c>
      <c r="H71" s="33">
        <f>H72</f>
        <v>0</v>
      </c>
      <c r="I71" s="33">
        <f>I72</f>
        <v>0</v>
      </c>
      <c r="J71" s="33">
        <f>J72</f>
        <v>0</v>
      </c>
    </row>
    <row r="72" spans="1:10" ht="12.75" customHeight="1">
      <c r="A72" s="5">
        <v>2</v>
      </c>
      <c r="B72" s="5">
        <v>4</v>
      </c>
      <c r="C72" s="5">
        <v>1</v>
      </c>
      <c r="D72" s="5"/>
      <c r="E72" s="5"/>
      <c r="F72" s="5"/>
      <c r="G72" s="72" t="s">
        <v>53</v>
      </c>
      <c r="H72" s="33">
        <f>H73+H74+H75</f>
        <v>0</v>
      </c>
      <c r="I72" s="33">
        <f>I73+I74+I75</f>
        <v>0</v>
      </c>
      <c r="J72" s="33">
        <f>J73+J74+J75</f>
        <v>0</v>
      </c>
    </row>
    <row r="73" spans="1:10" ht="13.5" customHeight="1">
      <c r="A73" s="5">
        <v>2</v>
      </c>
      <c r="B73" s="5">
        <v>4</v>
      </c>
      <c r="C73" s="5">
        <v>1</v>
      </c>
      <c r="D73" s="5">
        <v>1</v>
      </c>
      <c r="E73" s="5">
        <v>1</v>
      </c>
      <c r="F73" s="5">
        <v>1</v>
      </c>
      <c r="G73" s="20" t="s">
        <v>24</v>
      </c>
      <c r="H73" s="16"/>
      <c r="I73" s="16"/>
      <c r="J73" s="16"/>
    </row>
    <row r="74" spans="1:10" ht="14.25" customHeight="1">
      <c r="A74" s="5">
        <v>2</v>
      </c>
      <c r="B74" s="5">
        <v>4</v>
      </c>
      <c r="C74" s="5">
        <v>1</v>
      </c>
      <c r="D74" s="5">
        <v>1</v>
      </c>
      <c r="E74" s="5">
        <v>1</v>
      </c>
      <c r="F74" s="5">
        <v>2</v>
      </c>
      <c r="G74" s="20" t="s">
        <v>86</v>
      </c>
      <c r="H74" s="16"/>
      <c r="I74" s="16"/>
      <c r="J74" s="16"/>
    </row>
    <row r="75" spans="1:10" ht="12.75" customHeight="1">
      <c r="A75" s="5">
        <v>2</v>
      </c>
      <c r="B75" s="5">
        <v>4</v>
      </c>
      <c r="C75" s="5">
        <v>1</v>
      </c>
      <c r="D75" s="5">
        <v>1</v>
      </c>
      <c r="E75" s="5">
        <v>1</v>
      </c>
      <c r="F75" s="5">
        <v>3</v>
      </c>
      <c r="G75" s="20" t="s">
        <v>87</v>
      </c>
      <c r="H75" s="16"/>
      <c r="I75" s="16"/>
      <c r="J75" s="16"/>
    </row>
    <row r="76" spans="1:10" ht="13.5" customHeight="1">
      <c r="A76" s="25">
        <v>2</v>
      </c>
      <c r="B76" s="25">
        <v>5</v>
      </c>
      <c r="C76" s="25"/>
      <c r="D76" s="5"/>
      <c r="E76" s="5"/>
      <c r="F76" s="5"/>
      <c r="G76" s="64" t="s">
        <v>109</v>
      </c>
      <c r="H76" s="33">
        <f>H77+H80+H83</f>
        <v>0</v>
      </c>
      <c r="I76" s="33">
        <f>I77+I80+I83</f>
        <v>0</v>
      </c>
      <c r="J76" s="33">
        <f>J77+J80+J83</f>
        <v>0</v>
      </c>
    </row>
    <row r="77" spans="1:10" ht="13.5" customHeight="1">
      <c r="A77" s="5">
        <v>2</v>
      </c>
      <c r="B77" s="5">
        <v>5</v>
      </c>
      <c r="C77" s="5">
        <v>1</v>
      </c>
      <c r="D77" s="5"/>
      <c r="E77" s="5"/>
      <c r="F77" s="5"/>
      <c r="G77" s="72" t="s">
        <v>54</v>
      </c>
      <c r="H77" s="33">
        <f>H78+H79</f>
        <v>0</v>
      </c>
      <c r="I77" s="33">
        <f>I78+I79</f>
        <v>0</v>
      </c>
      <c r="J77" s="33">
        <f>J78+J79</f>
        <v>0</v>
      </c>
    </row>
    <row r="78" spans="1:10" ht="13.5" customHeight="1">
      <c r="A78" s="5">
        <v>2</v>
      </c>
      <c r="B78" s="5">
        <v>5</v>
      </c>
      <c r="C78" s="5">
        <v>1</v>
      </c>
      <c r="D78" s="5">
        <v>1</v>
      </c>
      <c r="E78" s="5">
        <v>1</v>
      </c>
      <c r="F78" s="5">
        <v>1</v>
      </c>
      <c r="G78" s="20" t="s">
        <v>25</v>
      </c>
      <c r="H78" s="16"/>
      <c r="I78" s="16"/>
      <c r="J78" s="16"/>
    </row>
    <row r="79" spans="1:10" ht="14.25" customHeight="1">
      <c r="A79" s="5">
        <v>2</v>
      </c>
      <c r="B79" s="5">
        <v>5</v>
      </c>
      <c r="C79" s="5">
        <v>1</v>
      </c>
      <c r="D79" s="5">
        <v>1</v>
      </c>
      <c r="E79" s="5">
        <v>1</v>
      </c>
      <c r="F79" s="5">
        <v>2</v>
      </c>
      <c r="G79" s="20" t="s">
        <v>26</v>
      </c>
      <c r="H79" s="16"/>
      <c r="I79" s="16"/>
      <c r="J79" s="16"/>
    </row>
    <row r="80" spans="1:10" ht="14.25" customHeight="1">
      <c r="A80" s="5">
        <v>2</v>
      </c>
      <c r="B80" s="5">
        <v>5</v>
      </c>
      <c r="C80" s="5">
        <v>2</v>
      </c>
      <c r="D80" s="5"/>
      <c r="E80" s="5"/>
      <c r="F80" s="5"/>
      <c r="G80" s="72" t="s">
        <v>55</v>
      </c>
      <c r="H80" s="33">
        <f>H81+H82</f>
        <v>0</v>
      </c>
      <c r="I80" s="33">
        <f>I81+I82</f>
        <v>0</v>
      </c>
      <c r="J80" s="33">
        <f>J81+J82</f>
        <v>0</v>
      </c>
    </row>
    <row r="81" spans="1:10" ht="14.25" customHeight="1">
      <c r="A81" s="5">
        <v>2</v>
      </c>
      <c r="B81" s="5">
        <v>5</v>
      </c>
      <c r="C81" s="5">
        <v>2</v>
      </c>
      <c r="D81" s="5">
        <v>1</v>
      </c>
      <c r="E81" s="5">
        <v>1</v>
      </c>
      <c r="F81" s="5">
        <v>1</v>
      </c>
      <c r="G81" s="20" t="s">
        <v>25</v>
      </c>
      <c r="H81" s="16"/>
      <c r="I81" s="16"/>
      <c r="J81" s="16"/>
    </row>
    <row r="82" spans="1:10" ht="13.5" customHeight="1">
      <c r="A82" s="5">
        <v>2</v>
      </c>
      <c r="B82" s="5">
        <v>5</v>
      </c>
      <c r="C82" s="5">
        <v>2</v>
      </c>
      <c r="D82" s="5">
        <v>1</v>
      </c>
      <c r="E82" s="5">
        <v>1</v>
      </c>
      <c r="F82" s="5">
        <v>2</v>
      </c>
      <c r="G82" s="20" t="s">
        <v>26</v>
      </c>
      <c r="H82" s="16"/>
      <c r="I82" s="16"/>
      <c r="J82" s="16"/>
    </row>
    <row r="83" spans="1:10" ht="15" customHeight="1">
      <c r="A83" s="5">
        <v>2</v>
      </c>
      <c r="B83" s="5">
        <v>5</v>
      </c>
      <c r="C83" s="5">
        <v>3</v>
      </c>
      <c r="D83" s="5"/>
      <c r="E83" s="5"/>
      <c r="F83" s="5"/>
      <c r="G83" s="72" t="s">
        <v>56</v>
      </c>
      <c r="H83" s="33">
        <f>H84+H85</f>
        <v>0</v>
      </c>
      <c r="I83" s="33">
        <f>I84+I85</f>
        <v>0</v>
      </c>
      <c r="J83" s="33">
        <f>J84+J85</f>
        <v>0</v>
      </c>
    </row>
    <row r="84" spans="1:10" ht="15" customHeight="1">
      <c r="A84" s="5">
        <v>2</v>
      </c>
      <c r="B84" s="5">
        <v>5</v>
      </c>
      <c r="C84" s="5">
        <v>3</v>
      </c>
      <c r="D84" s="5">
        <v>1</v>
      </c>
      <c r="E84" s="5">
        <v>1</v>
      </c>
      <c r="F84" s="5">
        <v>1</v>
      </c>
      <c r="G84" s="20" t="s">
        <v>25</v>
      </c>
      <c r="H84" s="16"/>
      <c r="I84" s="16"/>
      <c r="J84" s="16"/>
    </row>
    <row r="85" spans="1:10" ht="15.75" customHeight="1">
      <c r="A85" s="5">
        <v>2</v>
      </c>
      <c r="B85" s="5">
        <v>5</v>
      </c>
      <c r="C85" s="5">
        <v>3</v>
      </c>
      <c r="D85" s="5">
        <v>1</v>
      </c>
      <c r="E85" s="5">
        <v>1</v>
      </c>
      <c r="F85" s="5">
        <v>2</v>
      </c>
      <c r="G85" s="20" t="s">
        <v>26</v>
      </c>
      <c r="H85" s="16"/>
      <c r="I85" s="16"/>
      <c r="J85" s="16"/>
    </row>
    <row r="86" spans="1:10" ht="15.75" customHeight="1">
      <c r="A86" s="25">
        <v>2</v>
      </c>
      <c r="B86" s="25">
        <v>6</v>
      </c>
      <c r="C86" s="25"/>
      <c r="D86" s="25"/>
      <c r="E86" s="25"/>
      <c r="F86" s="25"/>
      <c r="G86" s="64" t="s">
        <v>108</v>
      </c>
      <c r="H86" s="33">
        <f>H87+H90+H92+H94+H96</f>
        <v>0</v>
      </c>
      <c r="I86" s="33">
        <f>I87+I90+I92+I94+I96</f>
        <v>0</v>
      </c>
      <c r="J86" s="33">
        <f>J87+J90+J92+J94+J96</f>
        <v>0</v>
      </c>
    </row>
    <row r="87" spans="1:10" ht="12.75" customHeight="1">
      <c r="A87" s="5">
        <v>2</v>
      </c>
      <c r="B87" s="5">
        <v>6</v>
      </c>
      <c r="C87" s="5">
        <v>1</v>
      </c>
      <c r="D87" s="5"/>
      <c r="E87" s="5"/>
      <c r="F87" s="5"/>
      <c r="G87" s="72" t="s">
        <v>44</v>
      </c>
      <c r="H87" s="33">
        <f>H88+H89</f>
        <v>0</v>
      </c>
      <c r="I87" s="33">
        <f>I88+I89</f>
        <v>0</v>
      </c>
      <c r="J87" s="33">
        <f>J88+J89</f>
        <v>0</v>
      </c>
    </row>
    <row r="88" spans="1:10" ht="15.75" customHeight="1">
      <c r="A88" s="5">
        <v>2</v>
      </c>
      <c r="B88" s="5">
        <v>6</v>
      </c>
      <c r="C88" s="5">
        <v>1</v>
      </c>
      <c r="D88" s="5">
        <v>1</v>
      </c>
      <c r="E88" s="5">
        <v>1</v>
      </c>
      <c r="F88" s="5">
        <v>1</v>
      </c>
      <c r="G88" s="20" t="s">
        <v>67</v>
      </c>
      <c r="H88" s="16"/>
      <c r="I88" s="16"/>
      <c r="J88" s="16"/>
    </row>
    <row r="89" spans="1:10" ht="13.5" customHeight="1">
      <c r="A89" s="5">
        <v>2</v>
      </c>
      <c r="B89" s="5">
        <v>6</v>
      </c>
      <c r="C89" s="5">
        <v>1</v>
      </c>
      <c r="D89" s="5">
        <v>1</v>
      </c>
      <c r="E89" s="5">
        <v>1</v>
      </c>
      <c r="F89" s="5">
        <v>2</v>
      </c>
      <c r="G89" s="20" t="s">
        <v>68</v>
      </c>
      <c r="H89" s="16"/>
      <c r="I89" s="16"/>
      <c r="J89" s="16"/>
    </row>
    <row r="90" spans="1:10" ht="15.75" customHeight="1">
      <c r="A90" s="5">
        <v>2</v>
      </c>
      <c r="B90" s="5">
        <v>6</v>
      </c>
      <c r="C90" s="5">
        <v>2</v>
      </c>
      <c r="D90" s="5"/>
      <c r="E90" s="5"/>
      <c r="F90" s="5"/>
      <c r="G90" s="72" t="s">
        <v>45</v>
      </c>
      <c r="H90" s="33">
        <f>H91</f>
        <v>0</v>
      </c>
      <c r="I90" s="33">
        <f>I91</f>
        <v>0</v>
      </c>
      <c r="J90" s="33">
        <f>J91</f>
        <v>0</v>
      </c>
    </row>
    <row r="91" spans="1:10" ht="15" customHeight="1">
      <c r="A91" s="5">
        <v>2</v>
      </c>
      <c r="B91" s="5">
        <v>6</v>
      </c>
      <c r="C91" s="5">
        <v>2</v>
      </c>
      <c r="D91" s="5">
        <v>1</v>
      </c>
      <c r="E91" s="5">
        <v>1</v>
      </c>
      <c r="F91" s="5">
        <v>1</v>
      </c>
      <c r="G91" s="20" t="s">
        <v>45</v>
      </c>
      <c r="H91" s="16"/>
      <c r="I91" s="16"/>
      <c r="J91" s="16"/>
    </row>
    <row r="92" spans="1:10" ht="24.75" customHeight="1">
      <c r="A92" s="5">
        <v>2</v>
      </c>
      <c r="B92" s="5">
        <v>6</v>
      </c>
      <c r="C92" s="5">
        <v>3</v>
      </c>
      <c r="D92" s="5"/>
      <c r="E92" s="5"/>
      <c r="F92" s="5"/>
      <c r="G92" s="72" t="s">
        <v>46</v>
      </c>
      <c r="H92" s="33">
        <f>H93</f>
        <v>0</v>
      </c>
      <c r="I92" s="33">
        <f>I93</f>
        <v>0</v>
      </c>
      <c r="J92" s="33">
        <f>J93</f>
        <v>0</v>
      </c>
    </row>
    <row r="93" spans="1:10" ht="26.25" customHeight="1">
      <c r="A93" s="5">
        <v>2</v>
      </c>
      <c r="B93" s="5">
        <v>6</v>
      </c>
      <c r="C93" s="5">
        <v>3</v>
      </c>
      <c r="D93" s="5">
        <v>1</v>
      </c>
      <c r="E93" s="5">
        <v>1</v>
      </c>
      <c r="F93" s="5">
        <v>1</v>
      </c>
      <c r="G93" s="20" t="s">
        <v>46</v>
      </c>
      <c r="H93" s="16"/>
      <c r="I93" s="16"/>
      <c r="J93" s="17"/>
    </row>
    <row r="94" spans="1:10" ht="27" customHeight="1">
      <c r="A94" s="5">
        <v>2</v>
      </c>
      <c r="B94" s="5">
        <v>6</v>
      </c>
      <c r="C94" s="5">
        <v>4</v>
      </c>
      <c r="D94" s="5"/>
      <c r="E94" s="5"/>
      <c r="F94" s="5"/>
      <c r="G94" s="72" t="s">
        <v>69</v>
      </c>
      <c r="H94" s="33">
        <f>H95</f>
        <v>0</v>
      </c>
      <c r="I94" s="33">
        <f>I95</f>
        <v>0</v>
      </c>
      <c r="J94" s="33">
        <f>J95</f>
        <v>0</v>
      </c>
    </row>
    <row r="95" spans="1:10" ht="25.5" customHeight="1">
      <c r="A95" s="5">
        <v>2</v>
      </c>
      <c r="B95" s="5">
        <v>6</v>
      </c>
      <c r="C95" s="5">
        <v>4</v>
      </c>
      <c r="D95" s="5">
        <v>1</v>
      </c>
      <c r="E95" s="5">
        <v>1</v>
      </c>
      <c r="F95" s="5">
        <v>1</v>
      </c>
      <c r="G95" s="20" t="s">
        <v>69</v>
      </c>
      <c r="H95" s="16"/>
      <c r="I95" s="16"/>
      <c r="J95" s="16"/>
    </row>
    <row r="96" spans="1:10" ht="25.5" customHeight="1">
      <c r="A96" s="5">
        <v>2</v>
      </c>
      <c r="B96" s="5">
        <v>6</v>
      </c>
      <c r="C96" s="5">
        <v>5</v>
      </c>
      <c r="D96" s="5"/>
      <c r="E96" s="5"/>
      <c r="F96" s="5"/>
      <c r="G96" s="72" t="s">
        <v>70</v>
      </c>
      <c r="H96" s="33">
        <f>H97</f>
        <v>0</v>
      </c>
      <c r="I96" s="33">
        <f>I97</f>
        <v>0</v>
      </c>
      <c r="J96" s="33">
        <f>J97</f>
        <v>0</v>
      </c>
    </row>
    <row r="97" spans="1:10" ht="27" customHeight="1">
      <c r="A97" s="5">
        <v>2</v>
      </c>
      <c r="B97" s="5">
        <v>6</v>
      </c>
      <c r="C97" s="5">
        <v>5</v>
      </c>
      <c r="D97" s="5">
        <v>1</v>
      </c>
      <c r="E97" s="5">
        <v>1</v>
      </c>
      <c r="F97" s="5">
        <v>1</v>
      </c>
      <c r="G97" s="20" t="s">
        <v>70</v>
      </c>
      <c r="H97" s="16"/>
      <c r="I97" s="16"/>
      <c r="J97" s="16"/>
    </row>
    <row r="98" spans="1:10" ht="14.25" customHeight="1">
      <c r="A98" s="25">
        <v>2</v>
      </c>
      <c r="B98" s="25">
        <v>7</v>
      </c>
      <c r="C98" s="5"/>
      <c r="D98" s="5"/>
      <c r="E98" s="5"/>
      <c r="F98" s="5"/>
      <c r="G98" s="64" t="s">
        <v>107</v>
      </c>
      <c r="H98" s="33">
        <f>H99+H102+H105</f>
        <v>0</v>
      </c>
      <c r="I98" s="33">
        <f>I99+I102+I105</f>
        <v>0</v>
      </c>
      <c r="J98" s="33">
        <f>J99+J102+J105</f>
        <v>0</v>
      </c>
    </row>
    <row r="99" spans="1:10" ht="14.25" customHeight="1">
      <c r="A99" s="5">
        <v>2</v>
      </c>
      <c r="B99" s="5">
        <v>7</v>
      </c>
      <c r="C99" s="5">
        <v>1</v>
      </c>
      <c r="D99" s="5"/>
      <c r="E99" s="5"/>
      <c r="F99" s="5"/>
      <c r="G99" s="73" t="s">
        <v>60</v>
      </c>
      <c r="H99" s="33">
        <f>H100+H101</f>
        <v>0</v>
      </c>
      <c r="I99" s="33">
        <f>I100+I101</f>
        <v>0</v>
      </c>
      <c r="J99" s="33">
        <f>J100+J101</f>
        <v>0</v>
      </c>
    </row>
    <row r="100" spans="1:10" ht="15" customHeight="1">
      <c r="A100" s="5">
        <v>2</v>
      </c>
      <c r="B100" s="5">
        <v>7</v>
      </c>
      <c r="C100" s="5">
        <v>1</v>
      </c>
      <c r="D100" s="5">
        <v>1</v>
      </c>
      <c r="E100" s="5">
        <v>1</v>
      </c>
      <c r="F100" s="5">
        <v>1</v>
      </c>
      <c r="G100" s="67" t="s">
        <v>27</v>
      </c>
      <c r="H100" s="16"/>
      <c r="I100" s="16"/>
      <c r="J100" s="16"/>
    </row>
    <row r="101" spans="1:10" ht="14.25" customHeight="1">
      <c r="A101" s="5">
        <v>2</v>
      </c>
      <c r="B101" s="5">
        <v>7</v>
      </c>
      <c r="C101" s="5">
        <v>1</v>
      </c>
      <c r="D101" s="5">
        <v>1</v>
      </c>
      <c r="E101" s="5">
        <v>1</v>
      </c>
      <c r="F101" s="5">
        <v>2</v>
      </c>
      <c r="G101" s="67" t="s">
        <v>28</v>
      </c>
      <c r="H101" s="16"/>
      <c r="I101" s="16"/>
      <c r="J101" s="16"/>
    </row>
    <row r="102" spans="1:10" ht="13.5" customHeight="1">
      <c r="A102" s="5">
        <v>2</v>
      </c>
      <c r="B102" s="5">
        <v>7</v>
      </c>
      <c r="C102" s="5">
        <v>2</v>
      </c>
      <c r="D102" s="5"/>
      <c r="E102" s="5"/>
      <c r="F102" s="5"/>
      <c r="G102" s="74" t="s">
        <v>62</v>
      </c>
      <c r="H102" s="33">
        <f>H103+H104</f>
        <v>0</v>
      </c>
      <c r="I102" s="33">
        <f>I103+I104</f>
        <v>0</v>
      </c>
      <c r="J102" s="33">
        <f>J103+J104</f>
        <v>0</v>
      </c>
    </row>
    <row r="103" spans="1:10" ht="15" customHeight="1">
      <c r="A103" s="5">
        <v>2</v>
      </c>
      <c r="B103" s="5">
        <v>7</v>
      </c>
      <c r="C103" s="5">
        <v>2</v>
      </c>
      <c r="D103" s="5">
        <v>1</v>
      </c>
      <c r="E103" s="5">
        <v>1</v>
      </c>
      <c r="F103" s="5">
        <v>1</v>
      </c>
      <c r="G103" s="19" t="s">
        <v>29</v>
      </c>
      <c r="H103" s="16"/>
      <c r="I103" s="16"/>
      <c r="J103" s="16"/>
    </row>
    <row r="104" spans="1:10" ht="13.5" customHeight="1">
      <c r="A104" s="5">
        <v>2</v>
      </c>
      <c r="B104" s="5">
        <v>7</v>
      </c>
      <c r="C104" s="5">
        <v>2</v>
      </c>
      <c r="D104" s="5">
        <v>1</v>
      </c>
      <c r="E104" s="5">
        <v>1</v>
      </c>
      <c r="F104" s="5">
        <v>2</v>
      </c>
      <c r="G104" s="19" t="s">
        <v>30</v>
      </c>
      <c r="H104" s="16"/>
      <c r="I104" s="16"/>
      <c r="J104" s="16"/>
    </row>
    <row r="105" spans="1:10" ht="12" customHeight="1">
      <c r="A105" s="5">
        <v>2</v>
      </c>
      <c r="B105" s="5">
        <v>7</v>
      </c>
      <c r="C105" s="5">
        <v>3</v>
      </c>
      <c r="D105" s="5"/>
      <c r="E105" s="5"/>
      <c r="F105" s="5"/>
      <c r="G105" s="74" t="s">
        <v>82</v>
      </c>
      <c r="H105" s="33">
        <f>H106+H107</f>
        <v>0</v>
      </c>
      <c r="I105" s="33">
        <f>I106+I107</f>
        <v>0</v>
      </c>
      <c r="J105" s="33">
        <f>J106+J107</f>
        <v>0</v>
      </c>
    </row>
    <row r="106" spans="1:10" ht="13.5" customHeight="1">
      <c r="A106" s="5">
        <v>2</v>
      </c>
      <c r="B106" s="5">
        <v>7</v>
      </c>
      <c r="C106" s="5">
        <v>3</v>
      </c>
      <c r="D106" s="5">
        <v>1</v>
      </c>
      <c r="E106" s="5">
        <v>1</v>
      </c>
      <c r="F106" s="5">
        <v>1</v>
      </c>
      <c r="G106" s="19" t="s">
        <v>83</v>
      </c>
      <c r="H106" s="16"/>
      <c r="I106" s="16"/>
      <c r="J106" s="16"/>
    </row>
    <row r="107" spans="1:10" ht="13.5" customHeight="1">
      <c r="A107" s="5">
        <v>2</v>
      </c>
      <c r="B107" s="5">
        <v>7</v>
      </c>
      <c r="C107" s="5">
        <v>3</v>
      </c>
      <c r="D107" s="5">
        <v>1</v>
      </c>
      <c r="E107" s="5">
        <v>1</v>
      </c>
      <c r="F107" s="5">
        <v>2</v>
      </c>
      <c r="G107" s="19" t="s">
        <v>71</v>
      </c>
      <c r="H107" s="16"/>
      <c r="I107" s="16"/>
      <c r="J107" s="16"/>
    </row>
    <row r="108" spans="1:10" ht="14.25" customHeight="1">
      <c r="A108" s="25">
        <v>2</v>
      </c>
      <c r="B108" s="25">
        <v>8</v>
      </c>
      <c r="C108" s="5"/>
      <c r="D108" s="5"/>
      <c r="E108" s="5"/>
      <c r="F108" s="5"/>
      <c r="G108" s="64" t="s">
        <v>106</v>
      </c>
      <c r="H108" s="33">
        <f>H109+H112</f>
        <v>0</v>
      </c>
      <c r="I108" s="33">
        <f>I109+I112</f>
        <v>0</v>
      </c>
      <c r="J108" s="33">
        <f>J109+J112</f>
        <v>0</v>
      </c>
    </row>
    <row r="109" spans="1:10" ht="13.5" customHeight="1">
      <c r="A109" s="5">
        <v>2</v>
      </c>
      <c r="B109" s="5">
        <v>8</v>
      </c>
      <c r="C109" s="5">
        <v>1</v>
      </c>
      <c r="D109" s="5">
        <v>1</v>
      </c>
      <c r="E109" s="5"/>
      <c r="F109" s="5"/>
      <c r="G109" s="72" t="s">
        <v>25</v>
      </c>
      <c r="H109" s="33">
        <f>H110+H111</f>
        <v>0</v>
      </c>
      <c r="I109" s="33">
        <f>I110+I111</f>
        <v>0</v>
      </c>
      <c r="J109" s="33">
        <f>J110+J111</f>
        <v>0</v>
      </c>
    </row>
    <row r="110" spans="1:10" ht="15" customHeight="1">
      <c r="A110" s="5">
        <v>2</v>
      </c>
      <c r="B110" s="5">
        <v>8</v>
      </c>
      <c r="C110" s="5">
        <v>1</v>
      </c>
      <c r="D110" s="5">
        <v>1</v>
      </c>
      <c r="E110" s="5">
        <v>1</v>
      </c>
      <c r="F110" s="5">
        <v>1</v>
      </c>
      <c r="G110" s="20" t="s">
        <v>72</v>
      </c>
      <c r="H110" s="16"/>
      <c r="I110" s="16"/>
      <c r="J110" s="16"/>
    </row>
    <row r="111" spans="1:10" ht="12.75" customHeight="1">
      <c r="A111" s="5">
        <v>2</v>
      </c>
      <c r="B111" s="5">
        <v>8</v>
      </c>
      <c r="C111" s="5">
        <v>1</v>
      </c>
      <c r="D111" s="5">
        <v>1</v>
      </c>
      <c r="E111" s="5">
        <v>1</v>
      </c>
      <c r="F111" s="5">
        <v>2</v>
      </c>
      <c r="G111" s="20" t="s">
        <v>73</v>
      </c>
      <c r="H111" s="16"/>
      <c r="I111" s="16"/>
      <c r="J111" s="16"/>
    </row>
    <row r="112" spans="1:10" ht="12" customHeight="1">
      <c r="A112" s="5">
        <v>2</v>
      </c>
      <c r="B112" s="5">
        <v>8</v>
      </c>
      <c r="C112" s="5">
        <v>1</v>
      </c>
      <c r="D112" s="5">
        <v>2</v>
      </c>
      <c r="E112" s="5"/>
      <c r="F112" s="5"/>
      <c r="G112" s="72" t="s">
        <v>26</v>
      </c>
      <c r="H112" s="33">
        <f>H113</f>
        <v>0</v>
      </c>
      <c r="I112" s="33">
        <f>I113</f>
        <v>0</v>
      </c>
      <c r="J112" s="33">
        <f>J113</f>
        <v>0</v>
      </c>
    </row>
    <row r="113" spans="1:10" ht="14.25" customHeight="1">
      <c r="A113" s="5">
        <v>2</v>
      </c>
      <c r="B113" s="5">
        <v>8</v>
      </c>
      <c r="C113" s="5">
        <v>1</v>
      </c>
      <c r="D113" s="5">
        <v>2</v>
      </c>
      <c r="E113" s="5">
        <v>1</v>
      </c>
      <c r="F113" s="5">
        <v>1</v>
      </c>
      <c r="G113" s="20" t="s">
        <v>93</v>
      </c>
      <c r="H113" s="16"/>
      <c r="I113" s="16"/>
      <c r="J113" s="16"/>
    </row>
    <row r="114" spans="1:10" ht="41.25" customHeight="1">
      <c r="A114" s="21">
        <v>2</v>
      </c>
      <c r="B114" s="21">
        <v>9</v>
      </c>
      <c r="C114" s="22"/>
      <c r="D114" s="23"/>
      <c r="E114" s="23"/>
      <c r="F114" s="23"/>
      <c r="G114" s="68" t="s">
        <v>105</v>
      </c>
      <c r="H114" s="33">
        <f>H115+H117</f>
        <v>0</v>
      </c>
      <c r="I114" s="33">
        <f>I115+I117</f>
        <v>0</v>
      </c>
      <c r="J114" s="33">
        <f>J115+J117</f>
        <v>0</v>
      </c>
    </row>
    <row r="115" spans="1:10" ht="39" customHeight="1">
      <c r="A115" s="23">
        <v>2</v>
      </c>
      <c r="B115" s="23">
        <v>9</v>
      </c>
      <c r="C115" s="24">
        <v>1</v>
      </c>
      <c r="D115" s="23"/>
      <c r="E115" s="23"/>
      <c r="F115" s="23"/>
      <c r="G115" s="75" t="s">
        <v>95</v>
      </c>
      <c r="H115" s="33">
        <f>H116</f>
        <v>0</v>
      </c>
      <c r="I115" s="33">
        <f>I116</f>
        <v>0</v>
      </c>
      <c r="J115" s="33">
        <f>J116</f>
        <v>0</v>
      </c>
    </row>
    <row r="116" spans="1:10" ht="12.75" customHeight="1">
      <c r="A116" s="23">
        <v>2</v>
      </c>
      <c r="B116" s="23">
        <v>9</v>
      </c>
      <c r="C116" s="24">
        <v>1</v>
      </c>
      <c r="D116" s="23">
        <v>1</v>
      </c>
      <c r="E116" s="23">
        <v>1</v>
      </c>
      <c r="F116" s="23">
        <v>1</v>
      </c>
      <c r="G116" s="69" t="s">
        <v>74</v>
      </c>
      <c r="H116" s="16"/>
      <c r="I116" s="16"/>
      <c r="J116" s="16"/>
    </row>
    <row r="117" spans="1:10" ht="37.5" customHeight="1">
      <c r="A117" s="23">
        <v>2</v>
      </c>
      <c r="B117" s="23">
        <v>9</v>
      </c>
      <c r="C117" s="24">
        <v>2</v>
      </c>
      <c r="D117" s="23"/>
      <c r="E117" s="23"/>
      <c r="F117" s="23"/>
      <c r="G117" s="75" t="s">
        <v>96</v>
      </c>
      <c r="H117" s="33">
        <f>H118+H122</f>
        <v>0</v>
      </c>
      <c r="I117" s="33">
        <f>I118+I122</f>
        <v>0</v>
      </c>
      <c r="J117" s="33">
        <f>J118+J122</f>
        <v>0</v>
      </c>
    </row>
    <row r="118" spans="1:10" ht="14.25" customHeight="1">
      <c r="A118" s="23">
        <v>2</v>
      </c>
      <c r="B118" s="23">
        <v>9</v>
      </c>
      <c r="C118" s="24">
        <v>2</v>
      </c>
      <c r="D118" s="23">
        <v>1</v>
      </c>
      <c r="E118" s="23"/>
      <c r="F118" s="23"/>
      <c r="G118" s="75" t="s">
        <v>25</v>
      </c>
      <c r="H118" s="33">
        <f>H119+H120+H121</f>
        <v>0</v>
      </c>
      <c r="I118" s="33">
        <f>I119+I120+I121</f>
        <v>0</v>
      </c>
      <c r="J118" s="33">
        <f>J119+J120+J121</f>
        <v>0</v>
      </c>
    </row>
    <row r="119" spans="1:10" ht="17.25" customHeight="1">
      <c r="A119" s="23">
        <v>2</v>
      </c>
      <c r="B119" s="23">
        <v>9</v>
      </c>
      <c r="C119" s="24">
        <v>2</v>
      </c>
      <c r="D119" s="23">
        <v>1</v>
      </c>
      <c r="E119" s="23">
        <v>1</v>
      </c>
      <c r="F119" s="23">
        <v>1</v>
      </c>
      <c r="G119" s="69" t="s">
        <v>75</v>
      </c>
      <c r="H119" s="16"/>
      <c r="I119" s="16"/>
      <c r="J119" s="16"/>
    </row>
    <row r="120" spans="1:10" ht="26.25" customHeight="1">
      <c r="A120" s="23">
        <v>2</v>
      </c>
      <c r="B120" s="23">
        <v>9</v>
      </c>
      <c r="C120" s="24">
        <v>2</v>
      </c>
      <c r="D120" s="23">
        <v>1</v>
      </c>
      <c r="E120" s="23">
        <v>1</v>
      </c>
      <c r="F120" s="23">
        <v>2</v>
      </c>
      <c r="G120" s="69" t="s">
        <v>94</v>
      </c>
      <c r="H120" s="16"/>
      <c r="I120" s="16"/>
      <c r="J120" s="16"/>
    </row>
    <row r="121" spans="1:10" ht="14.25" customHeight="1">
      <c r="A121" s="23">
        <v>2</v>
      </c>
      <c r="B121" s="23">
        <v>9</v>
      </c>
      <c r="C121" s="24">
        <v>2</v>
      </c>
      <c r="D121" s="23">
        <v>1</v>
      </c>
      <c r="E121" s="23">
        <v>1</v>
      </c>
      <c r="F121" s="23">
        <v>3</v>
      </c>
      <c r="G121" s="69" t="s">
        <v>76</v>
      </c>
      <c r="H121" s="16"/>
      <c r="I121" s="16"/>
      <c r="J121" s="16"/>
    </row>
    <row r="122" spans="1:10" ht="14.25" customHeight="1">
      <c r="A122" s="23">
        <v>2</v>
      </c>
      <c r="B122" s="23">
        <v>9</v>
      </c>
      <c r="C122" s="24">
        <v>2</v>
      </c>
      <c r="D122" s="23">
        <v>2</v>
      </c>
      <c r="E122" s="23"/>
      <c r="F122" s="23"/>
      <c r="G122" s="75" t="s">
        <v>26</v>
      </c>
      <c r="H122" s="33">
        <f>H123</f>
        <v>0</v>
      </c>
      <c r="I122" s="33">
        <f>I123</f>
        <v>0</v>
      </c>
      <c r="J122" s="33">
        <f>J123</f>
        <v>0</v>
      </c>
    </row>
    <row r="123" spans="1:10" ht="12" customHeight="1">
      <c r="A123" s="23">
        <v>2</v>
      </c>
      <c r="B123" s="23">
        <v>9</v>
      </c>
      <c r="C123" s="24">
        <v>2</v>
      </c>
      <c r="D123" s="23">
        <v>2</v>
      </c>
      <c r="E123" s="23">
        <v>1</v>
      </c>
      <c r="F123" s="23"/>
      <c r="G123" s="69" t="s">
        <v>77</v>
      </c>
      <c r="H123" s="33">
        <f>H124+H125+H126</f>
        <v>0</v>
      </c>
      <c r="I123" s="33">
        <f>I124+I125+I126</f>
        <v>0</v>
      </c>
      <c r="J123" s="33">
        <f>J124+J125+J126</f>
        <v>0</v>
      </c>
    </row>
    <row r="124" spans="1:10" ht="14.25" customHeight="1">
      <c r="A124" s="23">
        <v>2</v>
      </c>
      <c r="B124" s="23">
        <v>9</v>
      </c>
      <c r="C124" s="24">
        <v>2</v>
      </c>
      <c r="D124" s="23">
        <v>2</v>
      </c>
      <c r="E124" s="23">
        <v>1</v>
      </c>
      <c r="F124" s="23">
        <v>1</v>
      </c>
      <c r="G124" s="69" t="s">
        <v>97</v>
      </c>
      <c r="H124" s="16"/>
      <c r="I124" s="16"/>
      <c r="J124" s="16"/>
    </row>
    <row r="125" spans="1:10" ht="25.5" customHeight="1">
      <c r="A125" s="23">
        <v>2</v>
      </c>
      <c r="B125" s="23">
        <v>9</v>
      </c>
      <c r="C125" s="24">
        <v>2</v>
      </c>
      <c r="D125" s="23">
        <v>2</v>
      </c>
      <c r="E125" s="23">
        <v>1</v>
      </c>
      <c r="F125" s="23">
        <v>2</v>
      </c>
      <c r="G125" s="69" t="s">
        <v>78</v>
      </c>
      <c r="H125" s="16"/>
      <c r="I125" s="16"/>
      <c r="J125" s="16"/>
    </row>
    <row r="126" spans="1:10" ht="15.75" customHeight="1">
      <c r="A126" s="23">
        <v>2</v>
      </c>
      <c r="B126" s="23">
        <v>9</v>
      </c>
      <c r="C126" s="24">
        <v>2</v>
      </c>
      <c r="D126" s="23">
        <v>2</v>
      </c>
      <c r="E126" s="23">
        <v>1</v>
      </c>
      <c r="F126" s="23">
        <v>3</v>
      </c>
      <c r="G126" s="69" t="s">
        <v>79</v>
      </c>
      <c r="H126" s="16"/>
      <c r="I126" s="16"/>
      <c r="J126" s="16"/>
    </row>
    <row r="127" spans="1:10" ht="48.75" customHeight="1">
      <c r="A127" s="25">
        <v>3</v>
      </c>
      <c r="B127" s="25"/>
      <c r="C127" s="5"/>
      <c r="D127" s="5"/>
      <c r="E127" s="5"/>
      <c r="F127" s="5"/>
      <c r="G127" s="70" t="s">
        <v>115</v>
      </c>
      <c r="H127" s="32">
        <f>H128+H159+H160</f>
        <v>0</v>
      </c>
      <c r="I127" s="33">
        <f>I128+I159+I160</f>
        <v>0</v>
      </c>
      <c r="J127" s="33">
        <f>J128+J159+J160</f>
        <v>0</v>
      </c>
    </row>
    <row r="128" spans="1:10" ht="25.5" customHeight="1">
      <c r="A128" s="26">
        <v>3</v>
      </c>
      <c r="B128" s="26">
        <v>1</v>
      </c>
      <c r="C128" s="27"/>
      <c r="D128" s="27"/>
      <c r="E128" s="27"/>
      <c r="F128" s="27"/>
      <c r="G128" s="71" t="s">
        <v>43</v>
      </c>
      <c r="H128" s="33">
        <f>H129+H142++H148+H157+H158</f>
        <v>0</v>
      </c>
      <c r="I128" s="33">
        <f>I129+I142++I148+I157+I158</f>
        <v>0</v>
      </c>
      <c r="J128" s="33">
        <f>J129+J142++J148+J157+J158</f>
        <v>0</v>
      </c>
    </row>
    <row r="129" spans="1:10" ht="25.5" customHeight="1">
      <c r="A129" s="28">
        <v>3</v>
      </c>
      <c r="B129" s="28">
        <v>1</v>
      </c>
      <c r="C129" s="28">
        <v>1</v>
      </c>
      <c r="D129" s="29"/>
      <c r="E129" s="29"/>
      <c r="F129" s="29"/>
      <c r="G129" s="76" t="s">
        <v>103</v>
      </c>
      <c r="H129" s="33">
        <f>H130+H132+H136+H140+H141</f>
        <v>0</v>
      </c>
      <c r="I129" s="33">
        <f>I130+I132+I136+I140+I141</f>
        <v>0</v>
      </c>
      <c r="J129" s="33">
        <f>J130+J132+J136+J140+J141</f>
        <v>0</v>
      </c>
    </row>
    <row r="130" spans="1:10" ht="13.5" customHeight="1">
      <c r="A130" s="28">
        <v>3</v>
      </c>
      <c r="B130" s="28">
        <v>1</v>
      </c>
      <c r="C130" s="28">
        <v>1</v>
      </c>
      <c r="D130" s="28">
        <v>1</v>
      </c>
      <c r="E130" s="28"/>
      <c r="F130" s="28"/>
      <c r="G130" s="76" t="s">
        <v>31</v>
      </c>
      <c r="H130" s="33">
        <f>H131</f>
        <v>0</v>
      </c>
      <c r="I130" s="33">
        <f>I131</f>
        <v>0</v>
      </c>
      <c r="J130" s="33">
        <f>J131</f>
        <v>0</v>
      </c>
    </row>
    <row r="131" spans="1:10" ht="12" customHeight="1">
      <c r="A131" s="28">
        <v>3</v>
      </c>
      <c r="B131" s="28">
        <v>1</v>
      </c>
      <c r="C131" s="28">
        <v>1</v>
      </c>
      <c r="D131" s="28">
        <v>1</v>
      </c>
      <c r="E131" s="28">
        <v>1</v>
      </c>
      <c r="F131" s="28">
        <v>1</v>
      </c>
      <c r="G131" s="61" t="s">
        <v>31</v>
      </c>
      <c r="H131" s="16"/>
      <c r="I131" s="16"/>
      <c r="J131" s="17"/>
    </row>
    <row r="132" spans="1:10" ht="12.75" customHeight="1">
      <c r="A132" s="28">
        <v>3</v>
      </c>
      <c r="B132" s="28">
        <v>1</v>
      </c>
      <c r="C132" s="28">
        <v>1</v>
      </c>
      <c r="D132" s="28">
        <v>2</v>
      </c>
      <c r="E132" s="28"/>
      <c r="F132" s="28"/>
      <c r="G132" s="77" t="s">
        <v>47</v>
      </c>
      <c r="H132" s="33">
        <f>H133+H134+H135</f>
        <v>0</v>
      </c>
      <c r="I132" s="33">
        <f>I133+I134+I135</f>
        <v>0</v>
      </c>
      <c r="J132" s="33">
        <f>J133+J134+J135</f>
        <v>0</v>
      </c>
    </row>
    <row r="133" spans="1:10" ht="13.5" customHeight="1">
      <c r="A133" s="28">
        <v>3</v>
      </c>
      <c r="B133" s="28">
        <v>1</v>
      </c>
      <c r="C133" s="28">
        <v>1</v>
      </c>
      <c r="D133" s="28">
        <v>2</v>
      </c>
      <c r="E133" s="28">
        <v>1</v>
      </c>
      <c r="F133" s="28">
        <v>1</v>
      </c>
      <c r="G133" s="62" t="s">
        <v>32</v>
      </c>
      <c r="H133" s="16"/>
      <c r="I133" s="16"/>
      <c r="J133" s="16"/>
    </row>
    <row r="134" spans="1:10" ht="14.25" customHeight="1">
      <c r="A134" s="28">
        <v>3</v>
      </c>
      <c r="B134" s="28">
        <v>1</v>
      </c>
      <c r="C134" s="28">
        <v>1</v>
      </c>
      <c r="D134" s="28">
        <v>2</v>
      </c>
      <c r="E134" s="28">
        <v>1</v>
      </c>
      <c r="F134" s="28">
        <v>2</v>
      </c>
      <c r="G134" s="62" t="s">
        <v>33</v>
      </c>
      <c r="H134" s="16"/>
      <c r="I134" s="16"/>
      <c r="J134" s="16"/>
    </row>
    <row r="135" spans="1:10" ht="12" customHeight="1">
      <c r="A135" s="28">
        <v>3</v>
      </c>
      <c r="B135" s="28">
        <v>1</v>
      </c>
      <c r="C135" s="28">
        <v>1</v>
      </c>
      <c r="D135" s="28">
        <v>2</v>
      </c>
      <c r="E135" s="28">
        <v>1</v>
      </c>
      <c r="F135" s="28">
        <v>3</v>
      </c>
      <c r="G135" s="62" t="s">
        <v>34</v>
      </c>
      <c r="H135" s="16"/>
      <c r="I135" s="16"/>
      <c r="J135" s="16"/>
    </row>
    <row r="136" spans="1:10" ht="14.25" customHeight="1">
      <c r="A136" s="28">
        <v>3</v>
      </c>
      <c r="B136" s="28">
        <v>1</v>
      </c>
      <c r="C136" s="28">
        <v>1</v>
      </c>
      <c r="D136" s="28">
        <v>3</v>
      </c>
      <c r="E136" s="28"/>
      <c r="F136" s="28"/>
      <c r="G136" s="77" t="s">
        <v>48</v>
      </c>
      <c r="H136" s="33">
        <f>H137+H138+H139</f>
        <v>0</v>
      </c>
      <c r="I136" s="33">
        <f>I137+I138+I139</f>
        <v>0</v>
      </c>
      <c r="J136" s="33">
        <f>J137+J138+J139</f>
        <v>0</v>
      </c>
    </row>
    <row r="137" spans="1:10" ht="12.75" customHeight="1">
      <c r="A137" s="28">
        <v>3</v>
      </c>
      <c r="B137" s="28">
        <v>1</v>
      </c>
      <c r="C137" s="28">
        <v>1</v>
      </c>
      <c r="D137" s="28">
        <v>3</v>
      </c>
      <c r="E137" s="28">
        <v>1</v>
      </c>
      <c r="F137" s="28">
        <v>1</v>
      </c>
      <c r="G137" s="62" t="s">
        <v>35</v>
      </c>
      <c r="H137" s="16"/>
      <c r="I137" s="16"/>
      <c r="J137" s="16"/>
    </row>
    <row r="138" spans="1:10" ht="11.25" customHeight="1">
      <c r="A138" s="28">
        <v>3</v>
      </c>
      <c r="B138" s="28">
        <v>1</v>
      </c>
      <c r="C138" s="28">
        <v>1</v>
      </c>
      <c r="D138" s="28">
        <v>3</v>
      </c>
      <c r="E138" s="28">
        <v>1</v>
      </c>
      <c r="F138" s="28">
        <v>2</v>
      </c>
      <c r="G138" s="62" t="s">
        <v>36</v>
      </c>
      <c r="H138" s="16"/>
      <c r="I138" s="16"/>
      <c r="J138" s="16"/>
    </row>
    <row r="139" spans="1:10" ht="11.25" customHeight="1">
      <c r="A139" s="105">
        <v>3</v>
      </c>
      <c r="B139" s="105">
        <v>1</v>
      </c>
      <c r="C139" s="105">
        <v>1</v>
      </c>
      <c r="D139" s="105">
        <v>3</v>
      </c>
      <c r="E139" s="105">
        <v>1</v>
      </c>
      <c r="F139" s="105">
        <v>3</v>
      </c>
      <c r="G139" s="106" t="s">
        <v>12</v>
      </c>
      <c r="H139" s="16"/>
      <c r="I139" s="16"/>
      <c r="J139" s="16"/>
    </row>
    <row r="140" spans="1:10" ht="15" customHeight="1">
      <c r="A140" s="28">
        <v>3</v>
      </c>
      <c r="B140" s="28">
        <v>1</v>
      </c>
      <c r="C140" s="28">
        <v>1</v>
      </c>
      <c r="D140" s="28">
        <v>4</v>
      </c>
      <c r="E140" s="28"/>
      <c r="F140" s="28"/>
      <c r="G140" s="77" t="s">
        <v>49</v>
      </c>
      <c r="H140" s="99"/>
      <c r="I140" s="99"/>
      <c r="J140" s="99"/>
    </row>
    <row r="141" spans="1:10" ht="12.75" customHeight="1">
      <c r="A141" s="28">
        <v>3</v>
      </c>
      <c r="B141" s="28">
        <v>1</v>
      </c>
      <c r="C141" s="28">
        <v>1</v>
      </c>
      <c r="D141" s="28">
        <v>5</v>
      </c>
      <c r="E141" s="28"/>
      <c r="F141" s="28"/>
      <c r="G141" s="77" t="s">
        <v>37</v>
      </c>
      <c r="H141" s="16"/>
      <c r="I141" s="16"/>
      <c r="J141" s="16"/>
    </row>
    <row r="142" spans="1:10" ht="14.25" customHeight="1">
      <c r="A142" s="28">
        <v>3</v>
      </c>
      <c r="B142" s="28">
        <v>1</v>
      </c>
      <c r="C142" s="28">
        <v>2</v>
      </c>
      <c r="D142" s="28"/>
      <c r="E142" s="29"/>
      <c r="F142" s="29"/>
      <c r="G142" s="78" t="s">
        <v>104</v>
      </c>
      <c r="H142" s="100">
        <f>H143+H144+H145+H146+H147+O140</f>
        <v>0</v>
      </c>
      <c r="I142" s="100">
        <f>I143+I144+I145+I146+I147+P140</f>
        <v>0</v>
      </c>
      <c r="J142" s="100">
        <f>J143+J144+J145+J146+J147+R140</f>
        <v>0</v>
      </c>
    </row>
    <row r="143" spans="1:10" s="82" customFormat="1" ht="14.25" customHeight="1">
      <c r="A143" s="80">
        <v>3</v>
      </c>
      <c r="B143" s="80">
        <v>1</v>
      </c>
      <c r="C143" s="80">
        <v>2</v>
      </c>
      <c r="D143" s="80">
        <v>1</v>
      </c>
      <c r="E143" s="80">
        <v>1</v>
      </c>
      <c r="F143" s="80">
        <v>1</v>
      </c>
      <c r="G143" s="81" t="s">
        <v>121</v>
      </c>
      <c r="H143" s="17"/>
      <c r="I143" s="17"/>
      <c r="J143" s="17"/>
    </row>
    <row r="144" spans="1:10" ht="24" customHeight="1">
      <c r="A144" s="28">
        <v>3</v>
      </c>
      <c r="B144" s="28">
        <v>1</v>
      </c>
      <c r="C144" s="28">
        <v>2</v>
      </c>
      <c r="D144" s="28">
        <v>1</v>
      </c>
      <c r="E144" s="28">
        <v>1</v>
      </c>
      <c r="F144" s="28">
        <v>2</v>
      </c>
      <c r="G144" s="62" t="s">
        <v>98</v>
      </c>
      <c r="H144" s="16"/>
      <c r="I144" s="16"/>
      <c r="J144" s="16"/>
    </row>
    <row r="145" spans="1:10" ht="12.75" customHeight="1">
      <c r="A145" s="28">
        <v>3</v>
      </c>
      <c r="B145" s="28">
        <v>1</v>
      </c>
      <c r="C145" s="28">
        <v>2</v>
      </c>
      <c r="D145" s="28">
        <v>1</v>
      </c>
      <c r="E145" s="28">
        <v>1</v>
      </c>
      <c r="F145" s="28">
        <v>3</v>
      </c>
      <c r="G145" s="62" t="s">
        <v>80</v>
      </c>
      <c r="H145" s="16"/>
      <c r="I145" s="16"/>
      <c r="J145" s="16"/>
    </row>
    <row r="146" spans="1:10" ht="12.75" customHeight="1">
      <c r="A146" s="28">
        <v>3</v>
      </c>
      <c r="B146" s="28">
        <v>1</v>
      </c>
      <c r="C146" s="28">
        <v>2</v>
      </c>
      <c r="D146" s="28">
        <v>1</v>
      </c>
      <c r="E146" s="28">
        <v>1</v>
      </c>
      <c r="F146" s="28">
        <v>4</v>
      </c>
      <c r="G146" s="62" t="s">
        <v>81</v>
      </c>
      <c r="H146" s="16"/>
      <c r="I146" s="16"/>
      <c r="J146" s="16"/>
    </row>
    <row r="147" spans="1:10" ht="13.5" customHeight="1">
      <c r="A147" s="28">
        <v>3</v>
      </c>
      <c r="B147" s="28">
        <v>1</v>
      </c>
      <c r="C147" s="28">
        <v>2</v>
      </c>
      <c r="D147" s="28">
        <v>1</v>
      </c>
      <c r="E147" s="28">
        <v>1</v>
      </c>
      <c r="F147" s="28">
        <v>5</v>
      </c>
      <c r="G147" s="62" t="s">
        <v>38</v>
      </c>
      <c r="H147" s="16"/>
      <c r="I147" s="16"/>
      <c r="J147" s="16"/>
    </row>
    <row r="148" spans="1:10" ht="15.75" customHeight="1">
      <c r="A148" s="28">
        <v>3</v>
      </c>
      <c r="B148" s="28">
        <v>1</v>
      </c>
      <c r="C148" s="28">
        <v>3</v>
      </c>
      <c r="D148" s="28"/>
      <c r="E148" s="28"/>
      <c r="F148" s="28"/>
      <c r="G148" s="77" t="s">
        <v>50</v>
      </c>
      <c r="H148" s="33">
        <f>H149+H151</f>
        <v>0</v>
      </c>
      <c r="I148" s="33">
        <f>I149+I151</f>
        <v>0</v>
      </c>
      <c r="J148" s="33">
        <f>J149+J151</f>
        <v>0</v>
      </c>
    </row>
    <row r="149" spans="1:10" ht="15.75" customHeight="1">
      <c r="A149" s="105">
        <v>3</v>
      </c>
      <c r="B149" s="105">
        <v>1</v>
      </c>
      <c r="C149" s="105">
        <v>3</v>
      </c>
      <c r="D149" s="105">
        <v>1</v>
      </c>
      <c r="E149" s="107"/>
      <c r="F149" s="107"/>
      <c r="G149" s="108" t="s">
        <v>138</v>
      </c>
      <c r="H149" s="98">
        <f>H150</f>
        <v>0</v>
      </c>
      <c r="I149" s="98">
        <f>I150</f>
        <v>0</v>
      </c>
      <c r="J149" s="98">
        <f>J150</f>
        <v>0</v>
      </c>
    </row>
    <row r="150" spans="1:10" ht="15.75" customHeight="1">
      <c r="A150" s="105">
        <v>3</v>
      </c>
      <c r="B150" s="105">
        <v>1</v>
      </c>
      <c r="C150" s="105">
        <v>3</v>
      </c>
      <c r="D150" s="105">
        <v>1</v>
      </c>
      <c r="E150" s="105">
        <v>1</v>
      </c>
      <c r="F150" s="105">
        <v>1</v>
      </c>
      <c r="G150" s="106" t="s">
        <v>138</v>
      </c>
      <c r="H150" s="16"/>
      <c r="I150" s="16"/>
      <c r="J150" s="16"/>
    </row>
    <row r="151" spans="1:10" ht="15.75" customHeight="1">
      <c r="A151" s="105">
        <v>3</v>
      </c>
      <c r="B151" s="105">
        <v>1</v>
      </c>
      <c r="C151" s="105">
        <v>3</v>
      </c>
      <c r="D151" s="105">
        <v>2</v>
      </c>
      <c r="E151" s="105"/>
      <c r="F151" s="105"/>
      <c r="G151" s="108" t="s">
        <v>139</v>
      </c>
      <c r="H151" s="98">
        <f>H152+H153+H154+H155+H156</f>
        <v>0</v>
      </c>
      <c r="I151" s="98">
        <f>I152+I153+I154+I155+I156</f>
        <v>0</v>
      </c>
      <c r="J151" s="98">
        <f>J152+J153+J154+J155+J156</f>
        <v>0</v>
      </c>
    </row>
    <row r="152" spans="1:10" ht="15.75" customHeight="1">
      <c r="A152" s="105">
        <v>3</v>
      </c>
      <c r="B152" s="105">
        <v>1</v>
      </c>
      <c r="C152" s="105">
        <v>3</v>
      </c>
      <c r="D152" s="105">
        <v>2</v>
      </c>
      <c r="E152" s="105">
        <v>1</v>
      </c>
      <c r="F152" s="105">
        <v>1</v>
      </c>
      <c r="G152" s="106" t="s">
        <v>140</v>
      </c>
      <c r="H152" s="16"/>
      <c r="I152" s="16"/>
      <c r="J152" s="16"/>
    </row>
    <row r="153" spans="1:10" ht="15.75" customHeight="1">
      <c r="A153" s="105">
        <v>3</v>
      </c>
      <c r="B153" s="105">
        <v>1</v>
      </c>
      <c r="C153" s="105">
        <v>3</v>
      </c>
      <c r="D153" s="105">
        <v>2</v>
      </c>
      <c r="E153" s="105">
        <v>1</v>
      </c>
      <c r="F153" s="105">
        <v>2</v>
      </c>
      <c r="G153" s="106" t="s">
        <v>141</v>
      </c>
      <c r="H153" s="16"/>
      <c r="I153" s="16"/>
      <c r="J153" s="16"/>
    </row>
    <row r="154" spans="1:10" ht="15.75" customHeight="1">
      <c r="A154" s="105">
        <v>3</v>
      </c>
      <c r="B154" s="105">
        <v>1</v>
      </c>
      <c r="C154" s="105">
        <v>3</v>
      </c>
      <c r="D154" s="105">
        <v>2</v>
      </c>
      <c r="E154" s="105">
        <v>1</v>
      </c>
      <c r="F154" s="105">
        <v>3</v>
      </c>
      <c r="G154" s="106" t="s">
        <v>142</v>
      </c>
      <c r="H154" s="16"/>
      <c r="I154" s="16"/>
      <c r="J154" s="16"/>
    </row>
    <row r="155" spans="1:10" ht="15.75" customHeight="1">
      <c r="A155" s="105">
        <v>3</v>
      </c>
      <c r="B155" s="105">
        <v>1</v>
      </c>
      <c r="C155" s="105">
        <v>3</v>
      </c>
      <c r="D155" s="105">
        <v>2</v>
      </c>
      <c r="E155" s="105">
        <v>1</v>
      </c>
      <c r="F155" s="105">
        <v>4</v>
      </c>
      <c r="G155" s="106" t="s">
        <v>143</v>
      </c>
      <c r="H155" s="16"/>
      <c r="I155" s="16"/>
      <c r="J155" s="16"/>
    </row>
    <row r="156" spans="1:10" ht="15.75" customHeight="1">
      <c r="A156" s="105">
        <v>3</v>
      </c>
      <c r="B156" s="105">
        <v>1</v>
      </c>
      <c r="C156" s="105">
        <v>3</v>
      </c>
      <c r="D156" s="105">
        <v>2</v>
      </c>
      <c r="E156" s="105">
        <v>1</v>
      </c>
      <c r="F156" s="105">
        <v>5</v>
      </c>
      <c r="G156" s="106" t="s">
        <v>144</v>
      </c>
      <c r="H156" s="16"/>
      <c r="I156" s="16"/>
      <c r="J156" s="16"/>
    </row>
    <row r="157" spans="1:10" ht="25.5" customHeight="1">
      <c r="A157" s="28">
        <v>3</v>
      </c>
      <c r="B157" s="28">
        <v>1</v>
      </c>
      <c r="C157" s="28">
        <v>4</v>
      </c>
      <c r="D157" s="28"/>
      <c r="E157" s="28"/>
      <c r="F157" s="28"/>
      <c r="G157" s="76" t="s">
        <v>89</v>
      </c>
      <c r="H157" s="16"/>
      <c r="I157" s="16"/>
      <c r="J157" s="16"/>
    </row>
    <row r="158" spans="1:10" ht="15" customHeight="1">
      <c r="A158" s="28">
        <v>3</v>
      </c>
      <c r="B158" s="28">
        <v>1</v>
      </c>
      <c r="C158" s="28">
        <v>5</v>
      </c>
      <c r="D158" s="28"/>
      <c r="E158" s="28"/>
      <c r="F158" s="28"/>
      <c r="G158" s="76" t="s">
        <v>99</v>
      </c>
      <c r="H158" s="99"/>
      <c r="I158" s="99"/>
      <c r="J158" s="99"/>
    </row>
    <row r="159" spans="1:10" ht="26.25" customHeight="1">
      <c r="A159" s="29">
        <v>3</v>
      </c>
      <c r="B159" s="29">
        <v>2</v>
      </c>
      <c r="C159" s="28"/>
      <c r="D159" s="28"/>
      <c r="E159" s="28"/>
      <c r="F159" s="28"/>
      <c r="G159" s="59" t="s">
        <v>63</v>
      </c>
      <c r="H159" s="16"/>
      <c r="I159" s="16"/>
      <c r="J159" s="16"/>
    </row>
    <row r="160" spans="1:10" ht="30.75" customHeight="1">
      <c r="A160" s="29">
        <v>3</v>
      </c>
      <c r="B160" s="29">
        <v>3</v>
      </c>
      <c r="C160" s="28"/>
      <c r="D160" s="28"/>
      <c r="E160" s="28"/>
      <c r="F160" s="28"/>
      <c r="G160" s="59" t="s">
        <v>64</v>
      </c>
      <c r="H160" s="16"/>
      <c r="I160" s="16"/>
      <c r="J160" s="16"/>
    </row>
    <row r="161" spans="1:10" ht="18" customHeight="1">
      <c r="A161" s="5"/>
      <c r="B161" s="5"/>
      <c r="C161" s="5"/>
      <c r="D161" s="5"/>
      <c r="E161" s="5"/>
      <c r="F161" s="5"/>
      <c r="G161" s="60" t="s">
        <v>116</v>
      </c>
      <c r="H161" s="32">
        <f>H29+H127</f>
        <v>0</v>
      </c>
      <c r="I161" s="32">
        <f>I29+I127</f>
        <v>0</v>
      </c>
      <c r="J161" s="32">
        <f>J29+J127</f>
        <v>0</v>
      </c>
    </row>
    <row r="162" spans="1:10" ht="12" customHeight="1">
      <c r="A162" s="30"/>
      <c r="B162" s="30"/>
      <c r="C162" s="30"/>
      <c r="D162" s="31"/>
      <c r="E162" s="31"/>
      <c r="F162" s="31"/>
      <c r="G162" s="11"/>
      <c r="H162" s="10"/>
      <c r="I162" s="10"/>
      <c r="J162" s="10"/>
    </row>
    <row r="163" spans="1:10" ht="12.75" customHeight="1">
      <c r="A163" s="287" t="s">
        <v>2</v>
      </c>
      <c r="B163" s="277"/>
      <c r="C163" s="277"/>
      <c r="D163" s="277"/>
      <c r="E163" s="277"/>
      <c r="F163" s="288"/>
      <c r="G163" s="296" t="s">
        <v>3</v>
      </c>
      <c r="H163" s="284" t="s">
        <v>125</v>
      </c>
      <c r="I163" s="283"/>
      <c r="J163" s="16"/>
    </row>
    <row r="164" spans="1:10">
      <c r="A164" s="278"/>
      <c r="B164" s="279"/>
      <c r="C164" s="279"/>
      <c r="D164" s="279"/>
      <c r="E164" s="279"/>
      <c r="F164" s="289"/>
      <c r="G164" s="297"/>
      <c r="H164" s="282" t="s">
        <v>122</v>
      </c>
      <c r="I164" s="283"/>
      <c r="J164" s="99"/>
    </row>
    <row r="165" spans="1:10" ht="51.75" customHeight="1">
      <c r="A165" s="280"/>
      <c r="B165" s="281"/>
      <c r="C165" s="281"/>
      <c r="D165" s="281"/>
      <c r="E165" s="281"/>
      <c r="F165" s="290"/>
      <c r="G165" s="298"/>
      <c r="H165" s="54" t="s">
        <v>118</v>
      </c>
      <c r="I165" s="54" t="s">
        <v>119</v>
      </c>
      <c r="J165" s="16"/>
    </row>
    <row r="166" spans="1:10" ht="15.75" customHeight="1">
      <c r="A166" s="25">
        <v>2</v>
      </c>
      <c r="B166" s="5"/>
      <c r="C166" s="5"/>
      <c r="D166" s="5"/>
      <c r="E166" s="5"/>
      <c r="F166" s="5"/>
      <c r="G166" s="89" t="s">
        <v>127</v>
      </c>
      <c r="H166" s="16"/>
      <c r="I166" s="16"/>
      <c r="J166" s="16"/>
    </row>
    <row r="167" spans="1:10" ht="53.25" customHeight="1">
      <c r="A167" s="25">
        <v>3</v>
      </c>
      <c r="B167" s="5"/>
      <c r="C167" s="5"/>
      <c r="D167" s="5"/>
      <c r="E167" s="5"/>
      <c r="F167" s="5"/>
      <c r="G167" s="70" t="s">
        <v>126</v>
      </c>
      <c r="H167" s="90"/>
      <c r="I167" s="90"/>
      <c r="J167" s="16"/>
    </row>
    <row r="168" spans="1:10" ht="12.75" customHeight="1">
      <c r="A168" s="293"/>
      <c r="B168" s="294"/>
      <c r="C168" s="294"/>
      <c r="D168" s="294"/>
      <c r="E168" s="294"/>
      <c r="F168" s="295"/>
      <c r="G168" s="84" t="s">
        <v>116</v>
      </c>
      <c r="H168" s="33">
        <f>H166+H167</f>
        <v>0</v>
      </c>
      <c r="I168" s="33">
        <f>I166+I167</f>
        <v>0</v>
      </c>
      <c r="J168" s="16"/>
    </row>
    <row r="169" spans="1:10">
      <c r="A169" s="291"/>
      <c r="B169" s="292"/>
      <c r="C169" s="292"/>
      <c r="D169" s="292"/>
      <c r="E169" s="292"/>
      <c r="F169" s="292"/>
      <c r="G169" s="292"/>
      <c r="H169" s="55"/>
      <c r="I169" s="88"/>
      <c r="J169" s="91"/>
    </row>
    <row r="170" spans="1:10">
      <c r="A170" s="10"/>
      <c r="B170" s="88"/>
      <c r="C170" s="88"/>
      <c r="D170" s="88"/>
      <c r="E170" s="88"/>
      <c r="F170" s="88"/>
      <c r="G170" s="88"/>
      <c r="H170" s="55"/>
      <c r="I170" s="88"/>
      <c r="J170" s="91"/>
    </row>
    <row r="171" spans="1:10">
      <c r="A171" s="10"/>
      <c r="B171" s="88"/>
      <c r="C171" s="88"/>
      <c r="D171" s="88"/>
      <c r="E171" s="88"/>
      <c r="F171" s="88"/>
      <c r="G171" s="88"/>
      <c r="H171" s="55"/>
      <c r="I171" s="88"/>
      <c r="J171" s="91"/>
    </row>
    <row r="172" spans="1:10">
      <c r="A172" s="96"/>
      <c r="B172" s="95"/>
      <c r="C172" s="95"/>
      <c r="D172" s="88"/>
      <c r="E172" s="88"/>
      <c r="F172" s="88"/>
      <c r="G172" s="88"/>
      <c r="H172" s="55"/>
      <c r="I172" s="95"/>
      <c r="J172" s="91"/>
    </row>
    <row r="173" spans="1:10" ht="15.75" customHeight="1">
      <c r="A173" s="274" t="s">
        <v>102</v>
      </c>
      <c r="B173" s="275"/>
      <c r="C173" s="275"/>
      <c r="D173" s="275"/>
      <c r="E173" s="275"/>
      <c r="F173" s="275"/>
      <c r="G173" s="275"/>
      <c r="H173" s="93"/>
      <c r="I173" s="94" t="s">
        <v>129</v>
      </c>
      <c r="J173" s="57" t="s">
        <v>117</v>
      </c>
    </row>
    <row r="174" spans="1:10" ht="13.5" customHeight="1">
      <c r="A174" s="14"/>
      <c r="B174" s="14"/>
      <c r="C174" s="34"/>
      <c r="D174" s="14"/>
      <c r="E174" s="14"/>
      <c r="F174" s="285"/>
      <c r="G174" s="286"/>
      <c r="H174" s="35"/>
      <c r="I174" s="36"/>
      <c r="J174" s="36"/>
    </row>
    <row r="175" spans="1:10">
      <c r="A175" s="13"/>
      <c r="B175" s="13"/>
      <c r="C175" s="13"/>
      <c r="D175" s="13"/>
      <c r="E175" s="13"/>
      <c r="F175" s="13"/>
      <c r="G175" s="7"/>
      <c r="H175" s="7"/>
      <c r="I175" s="95"/>
      <c r="J175" s="91"/>
    </row>
    <row r="176" spans="1:10" ht="15" customHeight="1">
      <c r="A176" s="274" t="s">
        <v>132</v>
      </c>
      <c r="B176" s="275"/>
      <c r="C176" s="275"/>
      <c r="D176" s="275"/>
      <c r="E176" s="275"/>
      <c r="F176" s="275"/>
      <c r="G176" s="275"/>
      <c r="H176" s="7"/>
      <c r="I176" s="94" t="s">
        <v>129</v>
      </c>
      <c r="J176" s="57" t="s">
        <v>117</v>
      </c>
    </row>
    <row r="177" spans="1:10">
      <c r="A177" s="13"/>
      <c r="B177" s="13"/>
      <c r="C177" s="13"/>
      <c r="D177" s="13"/>
      <c r="E177" s="13"/>
      <c r="F177" s="13"/>
      <c r="G177" s="7"/>
      <c r="H177" s="7"/>
      <c r="I177" s="7"/>
      <c r="J177" s="7"/>
    </row>
    <row r="178" spans="1:10">
      <c r="A178" s="13"/>
      <c r="B178" s="13"/>
      <c r="C178" s="13"/>
      <c r="D178" s="13"/>
      <c r="E178" s="13"/>
      <c r="F178" s="13"/>
      <c r="G178" s="7"/>
      <c r="H178" s="7"/>
      <c r="I178" s="7"/>
      <c r="J178" s="7"/>
    </row>
    <row r="179" spans="1:10">
      <c r="A179" s="13"/>
      <c r="B179" s="13"/>
      <c r="C179" s="13"/>
      <c r="D179" s="13"/>
      <c r="E179" s="13"/>
      <c r="F179" s="13"/>
      <c r="G179" s="7"/>
      <c r="H179" s="7"/>
      <c r="I179" s="7"/>
      <c r="J179" s="7"/>
    </row>
    <row r="180" spans="1:10">
      <c r="A180" s="13"/>
      <c r="B180" s="13"/>
      <c r="C180" s="13"/>
      <c r="D180" s="13"/>
      <c r="E180" s="13"/>
      <c r="F180" s="13"/>
      <c r="G180" s="7"/>
      <c r="H180" s="7"/>
      <c r="I180" s="7"/>
      <c r="J180" s="7"/>
    </row>
    <row r="181" spans="1:10">
      <c r="A181" s="13"/>
      <c r="B181" s="14"/>
      <c r="C181" s="51"/>
      <c r="D181" s="51"/>
      <c r="E181" s="51"/>
      <c r="F181" s="51"/>
      <c r="G181" s="51"/>
      <c r="H181" s="7"/>
      <c r="I181" s="7"/>
      <c r="J181" s="7"/>
    </row>
    <row r="182" spans="1:10">
      <c r="A182" s="13"/>
      <c r="B182" s="13"/>
      <c r="C182" s="13"/>
      <c r="D182" s="13"/>
      <c r="E182" s="13"/>
      <c r="F182" s="13"/>
      <c r="G182" s="7"/>
      <c r="H182" s="7"/>
      <c r="I182" s="7"/>
      <c r="J182" s="7"/>
    </row>
    <row r="183" spans="1:10">
      <c r="A183" s="13"/>
      <c r="B183" s="13"/>
      <c r="C183" s="13"/>
      <c r="D183" s="13"/>
      <c r="E183" s="13"/>
      <c r="F183" s="13"/>
      <c r="G183" s="7"/>
      <c r="H183" s="7"/>
      <c r="I183" s="7"/>
      <c r="J183" s="7"/>
    </row>
    <row r="184" spans="1:10">
      <c r="A184" s="13"/>
      <c r="B184" s="13"/>
      <c r="C184" s="13"/>
      <c r="D184" s="13"/>
      <c r="E184" s="13"/>
      <c r="F184" s="13"/>
      <c r="G184" s="7"/>
      <c r="H184" s="7"/>
      <c r="I184" s="7"/>
      <c r="J184" s="7"/>
    </row>
    <row r="185" spans="1:10">
      <c r="A185" s="13"/>
      <c r="B185" s="13"/>
      <c r="C185" s="13"/>
      <c r="D185" s="13"/>
      <c r="E185" s="13"/>
      <c r="F185" s="13"/>
      <c r="G185" s="7"/>
      <c r="H185" s="7"/>
      <c r="I185" s="7"/>
      <c r="J185" s="7"/>
    </row>
    <row r="186" spans="1:10">
      <c r="A186" s="13"/>
      <c r="B186" s="13"/>
      <c r="C186" s="13"/>
      <c r="D186" s="13"/>
      <c r="E186" s="13"/>
      <c r="F186" s="13"/>
      <c r="G186" s="7"/>
      <c r="H186" s="7"/>
      <c r="I186" s="7"/>
      <c r="J186" s="7"/>
    </row>
    <row r="187" spans="1:10">
      <c r="A187" s="13"/>
      <c r="B187" s="13"/>
      <c r="C187" s="13"/>
      <c r="D187" s="13"/>
      <c r="E187" s="13"/>
      <c r="F187" s="13"/>
      <c r="G187" s="7"/>
      <c r="H187" s="7"/>
      <c r="I187" s="7"/>
      <c r="J187" s="7"/>
    </row>
    <row r="188" spans="1:10">
      <c r="A188" s="13"/>
      <c r="B188" s="13"/>
      <c r="C188" s="13"/>
      <c r="D188" s="13"/>
      <c r="E188" s="13"/>
      <c r="F188" s="13"/>
      <c r="G188" s="7"/>
      <c r="H188" s="7"/>
      <c r="I188" s="7"/>
      <c r="J188" s="7"/>
    </row>
    <row r="189" spans="1:10">
      <c r="A189" s="13"/>
      <c r="B189" s="13"/>
      <c r="C189" s="13"/>
      <c r="D189" s="13"/>
      <c r="E189" s="13"/>
      <c r="F189" s="13"/>
      <c r="G189" s="7"/>
      <c r="H189" s="7"/>
      <c r="I189" s="7"/>
      <c r="J189" s="7"/>
    </row>
    <row r="190" spans="1:10">
      <c r="A190" s="13"/>
      <c r="B190" s="13"/>
      <c r="C190" s="13"/>
      <c r="D190" s="13"/>
      <c r="E190" s="13"/>
      <c r="F190" s="13"/>
      <c r="G190" s="7"/>
      <c r="H190" s="7"/>
      <c r="I190" s="7"/>
      <c r="J190" s="7"/>
    </row>
    <row r="191" spans="1:10">
      <c r="A191" s="13"/>
      <c r="B191" s="13"/>
      <c r="C191" s="13"/>
      <c r="D191" s="13"/>
      <c r="E191" s="13"/>
      <c r="F191" s="13"/>
      <c r="G191" s="7"/>
      <c r="H191" s="7"/>
      <c r="I191" s="7"/>
      <c r="J191" s="7"/>
    </row>
    <row r="192" spans="1:10">
      <c r="A192" s="13"/>
      <c r="B192" s="13"/>
      <c r="C192" s="13"/>
      <c r="D192" s="13"/>
      <c r="E192" s="13"/>
      <c r="F192" s="13"/>
      <c r="G192" s="7"/>
      <c r="H192" s="7"/>
      <c r="I192" s="7"/>
      <c r="J192" s="7"/>
    </row>
    <row r="193" spans="1:10">
      <c r="A193" s="13"/>
      <c r="B193" s="13"/>
      <c r="C193" s="13"/>
      <c r="D193" s="13"/>
      <c r="E193" s="13"/>
      <c r="F193" s="13"/>
      <c r="G193" s="7"/>
      <c r="H193" s="7"/>
      <c r="I193" s="7"/>
      <c r="J193" s="7"/>
    </row>
    <row r="194" spans="1:10">
      <c r="A194" s="13"/>
      <c r="B194" s="13"/>
      <c r="C194" s="13"/>
      <c r="D194" s="13"/>
      <c r="E194" s="13"/>
      <c r="F194" s="13"/>
      <c r="G194" s="7"/>
      <c r="H194" s="7"/>
      <c r="I194" s="7"/>
      <c r="J194" s="7"/>
    </row>
    <row r="195" spans="1:10">
      <c r="A195" s="13"/>
      <c r="B195" s="13"/>
      <c r="C195" s="13"/>
      <c r="D195" s="13"/>
      <c r="E195" s="13"/>
      <c r="F195" s="13"/>
      <c r="G195" s="7"/>
      <c r="H195" s="7"/>
      <c r="I195" s="7"/>
      <c r="J195" s="7"/>
    </row>
    <row r="196" spans="1:10">
      <c r="A196" s="13"/>
      <c r="B196" s="13"/>
      <c r="C196" s="13"/>
      <c r="D196" s="13"/>
      <c r="E196" s="13"/>
      <c r="F196" s="13"/>
      <c r="G196" s="7"/>
      <c r="H196" s="7"/>
      <c r="I196" s="7"/>
      <c r="J196" s="7"/>
    </row>
    <row r="197" spans="1:10">
      <c r="A197" s="13"/>
      <c r="B197" s="13"/>
      <c r="C197" s="13"/>
      <c r="D197" s="13"/>
      <c r="E197" s="13"/>
      <c r="F197" s="13"/>
      <c r="G197" s="7"/>
      <c r="H197" s="7"/>
      <c r="I197" s="7"/>
      <c r="J197" s="7"/>
    </row>
    <row r="198" spans="1:10">
      <c r="A198" s="13"/>
      <c r="B198" s="13"/>
      <c r="C198" s="13"/>
      <c r="D198" s="13"/>
      <c r="E198" s="13"/>
      <c r="F198" s="13"/>
      <c r="G198" s="7"/>
      <c r="H198" s="7"/>
      <c r="I198" s="7"/>
      <c r="J198" s="7"/>
    </row>
    <row r="199" spans="1:10">
      <c r="A199" s="13"/>
      <c r="B199" s="13"/>
      <c r="C199" s="13"/>
      <c r="D199" s="13"/>
      <c r="E199" s="13"/>
      <c r="F199" s="13"/>
      <c r="G199" s="7"/>
      <c r="H199" s="7"/>
      <c r="I199" s="7"/>
      <c r="J199" s="7"/>
    </row>
    <row r="200" spans="1:10">
      <c r="A200" s="13"/>
      <c r="B200" s="13"/>
      <c r="C200" s="13"/>
      <c r="D200" s="13"/>
      <c r="E200" s="13"/>
      <c r="F200" s="13"/>
      <c r="G200" s="7"/>
      <c r="H200" s="7"/>
      <c r="I200" s="7"/>
      <c r="J200" s="7"/>
    </row>
    <row r="201" spans="1:10">
      <c r="A201" s="13"/>
      <c r="B201" s="13"/>
      <c r="C201" s="13"/>
      <c r="D201" s="13"/>
      <c r="E201" s="13"/>
      <c r="F201" s="13"/>
      <c r="G201" s="7"/>
      <c r="H201" s="7"/>
      <c r="I201" s="7"/>
      <c r="J201" s="7"/>
    </row>
    <row r="202" spans="1:10">
      <c r="A202" s="13"/>
      <c r="B202" s="13"/>
      <c r="C202" s="13"/>
      <c r="D202" s="13"/>
      <c r="E202" s="13"/>
      <c r="F202" s="13"/>
      <c r="G202" s="7"/>
      <c r="H202" s="7"/>
      <c r="I202" s="7"/>
      <c r="J202" s="7"/>
    </row>
    <row r="203" spans="1:10">
      <c r="A203" s="13"/>
      <c r="B203" s="13"/>
      <c r="C203" s="13"/>
      <c r="D203" s="13"/>
      <c r="E203" s="13"/>
      <c r="F203" s="13"/>
      <c r="G203" s="7"/>
      <c r="H203" s="7"/>
      <c r="I203" s="7"/>
      <c r="J203" s="7"/>
    </row>
    <row r="204" spans="1:10">
      <c r="A204" s="13"/>
      <c r="B204" s="13"/>
      <c r="C204" s="13"/>
      <c r="D204" s="13"/>
      <c r="E204" s="13"/>
      <c r="F204" s="13"/>
      <c r="G204" s="7"/>
      <c r="H204" s="7"/>
      <c r="I204" s="7"/>
      <c r="J204" s="7"/>
    </row>
    <row r="205" spans="1:10">
      <c r="A205" s="13"/>
      <c r="B205" s="13"/>
      <c r="C205" s="13"/>
      <c r="D205" s="13"/>
      <c r="E205" s="13"/>
      <c r="F205" s="13"/>
      <c r="G205" s="7"/>
      <c r="H205" s="7"/>
      <c r="I205" s="7"/>
      <c r="J205" s="7"/>
    </row>
    <row r="206" spans="1:10">
      <c r="A206" s="13"/>
      <c r="B206" s="13"/>
      <c r="C206" s="13"/>
      <c r="D206" s="13"/>
      <c r="E206" s="13"/>
      <c r="F206" s="13"/>
      <c r="G206" s="7"/>
      <c r="H206" s="7"/>
      <c r="I206" s="7"/>
      <c r="J206" s="7"/>
    </row>
    <row r="207" spans="1:10">
      <c r="A207" s="13"/>
      <c r="B207" s="13"/>
      <c r="C207" s="13"/>
      <c r="D207" s="13"/>
      <c r="E207" s="13"/>
      <c r="F207" s="13"/>
      <c r="G207" s="7"/>
      <c r="H207" s="7"/>
      <c r="I207" s="7"/>
      <c r="J207" s="7"/>
    </row>
    <row r="208" spans="1:10">
      <c r="A208" s="13"/>
      <c r="B208" s="13"/>
      <c r="C208" s="13"/>
      <c r="D208" s="13"/>
      <c r="E208" s="13"/>
      <c r="F208" s="13"/>
      <c r="G208" s="7"/>
      <c r="H208" s="7"/>
      <c r="I208" s="7"/>
      <c r="J208" s="7"/>
    </row>
    <row r="209" spans="1:10">
      <c r="A209" s="13"/>
      <c r="B209" s="13"/>
      <c r="C209" s="13"/>
      <c r="D209" s="13"/>
      <c r="E209" s="13"/>
      <c r="F209" s="13"/>
      <c r="G209" s="7"/>
      <c r="H209" s="7"/>
      <c r="I209" s="7"/>
      <c r="J209" s="7"/>
    </row>
    <row r="210" spans="1:10">
      <c r="A210" s="13"/>
      <c r="B210" s="13"/>
      <c r="C210" s="13"/>
      <c r="D210" s="13"/>
      <c r="E210" s="13"/>
      <c r="F210" s="13"/>
      <c r="G210" s="7"/>
      <c r="H210" s="7"/>
      <c r="I210" s="7"/>
      <c r="J210" s="7"/>
    </row>
    <row r="211" spans="1:10">
      <c r="A211" s="13"/>
      <c r="B211" s="13"/>
      <c r="C211" s="13"/>
      <c r="D211" s="13"/>
      <c r="E211" s="13"/>
      <c r="F211" s="13"/>
      <c r="G211" s="7"/>
      <c r="H211" s="7"/>
      <c r="I211" s="7"/>
      <c r="J211" s="7"/>
    </row>
    <row r="212" spans="1:10">
      <c r="A212" s="13"/>
      <c r="B212" s="13"/>
      <c r="C212" s="13"/>
      <c r="D212" s="13"/>
      <c r="E212" s="13"/>
      <c r="F212" s="13"/>
      <c r="G212" s="7"/>
      <c r="H212" s="7"/>
      <c r="I212" s="7"/>
      <c r="J212" s="7"/>
    </row>
    <row r="213" spans="1:10">
      <c r="A213" s="13"/>
      <c r="B213" s="13"/>
      <c r="C213" s="13"/>
      <c r="D213" s="13"/>
      <c r="E213" s="13"/>
      <c r="F213" s="13"/>
      <c r="G213" s="7"/>
      <c r="H213" s="7"/>
      <c r="I213" s="7"/>
      <c r="J213" s="7"/>
    </row>
    <row r="214" spans="1:10">
      <c r="A214" s="13"/>
      <c r="B214" s="13"/>
      <c r="C214" s="13"/>
      <c r="D214" s="13"/>
      <c r="E214" s="13"/>
      <c r="F214" s="13"/>
      <c r="G214" s="7"/>
      <c r="H214" s="7"/>
      <c r="I214" s="7"/>
      <c r="J214" s="7"/>
    </row>
    <row r="215" spans="1:10">
      <c r="A215" s="13"/>
      <c r="B215" s="13"/>
      <c r="C215" s="13"/>
      <c r="D215" s="13"/>
      <c r="E215" s="13"/>
      <c r="F215" s="13"/>
      <c r="G215" s="7"/>
      <c r="H215" s="7"/>
      <c r="I215" s="7"/>
      <c r="J215" s="7"/>
    </row>
    <row r="216" spans="1:10">
      <c r="A216" s="13"/>
      <c r="B216" s="13"/>
      <c r="C216" s="13"/>
      <c r="D216" s="13"/>
      <c r="E216" s="13"/>
      <c r="F216" s="13"/>
      <c r="G216" s="7"/>
      <c r="H216" s="7"/>
      <c r="I216" s="7"/>
      <c r="J216" s="7"/>
    </row>
    <row r="217" spans="1:10">
      <c r="A217" s="13"/>
      <c r="B217" s="13"/>
      <c r="C217" s="13"/>
      <c r="D217" s="13"/>
      <c r="E217" s="13"/>
      <c r="F217" s="13"/>
      <c r="G217" s="7"/>
      <c r="H217" s="7"/>
      <c r="I217" s="7"/>
      <c r="J217" s="7"/>
    </row>
    <row r="218" spans="1:10">
      <c r="A218" s="13"/>
      <c r="B218" s="13"/>
      <c r="C218" s="13"/>
      <c r="D218" s="13"/>
      <c r="E218" s="13"/>
      <c r="F218" s="13"/>
      <c r="G218" s="7"/>
      <c r="H218" s="7"/>
      <c r="I218" s="7"/>
      <c r="J218" s="7"/>
    </row>
    <row r="219" spans="1:10">
      <c r="A219" s="13"/>
      <c r="B219" s="13"/>
      <c r="C219" s="13"/>
      <c r="D219" s="13"/>
      <c r="E219" s="13"/>
      <c r="F219" s="13"/>
      <c r="G219" s="7"/>
      <c r="H219" s="7"/>
      <c r="I219" s="7"/>
      <c r="J219" s="7"/>
    </row>
    <row r="220" spans="1:10">
      <c r="A220" s="13"/>
      <c r="B220" s="13"/>
      <c r="C220" s="13"/>
      <c r="D220" s="13"/>
      <c r="E220" s="13"/>
      <c r="F220" s="13"/>
      <c r="G220" s="7"/>
      <c r="H220" s="7"/>
      <c r="I220" s="7"/>
      <c r="J220" s="7"/>
    </row>
    <row r="221" spans="1:10">
      <c r="A221" s="13"/>
      <c r="B221" s="13"/>
      <c r="C221" s="13"/>
      <c r="D221" s="13"/>
      <c r="E221" s="13"/>
      <c r="F221" s="13"/>
      <c r="G221" s="7"/>
      <c r="H221" s="7"/>
      <c r="I221" s="7"/>
      <c r="J221" s="7"/>
    </row>
    <row r="222" spans="1:10">
      <c r="A222" s="13"/>
      <c r="B222" s="13"/>
      <c r="C222" s="13"/>
      <c r="D222" s="13"/>
      <c r="E222" s="13"/>
      <c r="F222" s="13"/>
      <c r="G222" s="7"/>
      <c r="H222" s="7"/>
      <c r="I222" s="7"/>
      <c r="J222" s="7"/>
    </row>
    <row r="223" spans="1:10">
      <c r="A223" s="13"/>
      <c r="B223" s="13"/>
      <c r="C223" s="13"/>
      <c r="D223" s="13"/>
      <c r="E223" s="13"/>
      <c r="F223" s="13"/>
      <c r="G223" s="7"/>
      <c r="H223" s="7"/>
      <c r="I223" s="7"/>
      <c r="J223" s="7"/>
    </row>
    <row r="224" spans="1:10">
      <c r="A224" s="13"/>
      <c r="B224" s="13"/>
      <c r="C224" s="13"/>
      <c r="D224" s="13"/>
      <c r="E224" s="13"/>
      <c r="F224" s="13"/>
      <c r="G224" s="7"/>
      <c r="H224" s="7"/>
      <c r="I224" s="7"/>
      <c r="J224" s="7"/>
    </row>
    <row r="225" spans="1:10">
      <c r="A225" s="13"/>
      <c r="B225" s="13"/>
      <c r="C225" s="13"/>
      <c r="D225" s="13"/>
      <c r="E225" s="13"/>
      <c r="F225" s="13"/>
      <c r="G225" s="7"/>
      <c r="H225" s="7"/>
      <c r="I225" s="7"/>
      <c r="J225" s="7"/>
    </row>
    <row r="226" spans="1:10">
      <c r="A226" s="13"/>
      <c r="B226" s="13"/>
      <c r="C226" s="13"/>
      <c r="D226" s="13"/>
      <c r="E226" s="13"/>
      <c r="F226" s="13"/>
      <c r="G226" s="7"/>
      <c r="H226" s="7"/>
      <c r="I226" s="7"/>
      <c r="J226" s="7"/>
    </row>
    <row r="227" spans="1:10">
      <c r="A227" s="13"/>
      <c r="B227" s="13"/>
      <c r="C227" s="13"/>
      <c r="D227" s="13"/>
      <c r="E227" s="13"/>
      <c r="F227" s="13"/>
      <c r="G227" s="7"/>
      <c r="H227" s="7"/>
      <c r="I227" s="7"/>
      <c r="J227" s="7"/>
    </row>
    <row r="228" spans="1:10">
      <c r="A228" s="13"/>
      <c r="B228" s="13"/>
      <c r="C228" s="13"/>
      <c r="D228" s="13"/>
      <c r="E228" s="13"/>
      <c r="F228" s="13"/>
      <c r="G228" s="7"/>
      <c r="H228" s="7"/>
      <c r="I228" s="7"/>
      <c r="J228" s="7"/>
    </row>
    <row r="229" spans="1:10">
      <c r="A229" s="13"/>
      <c r="B229" s="13"/>
      <c r="C229" s="13"/>
      <c r="D229" s="13"/>
      <c r="E229" s="13"/>
      <c r="F229" s="13"/>
      <c r="G229" s="7"/>
      <c r="H229" s="7"/>
      <c r="I229" s="7"/>
      <c r="J229" s="7"/>
    </row>
    <row r="230" spans="1:10">
      <c r="A230" s="13"/>
      <c r="B230" s="13"/>
      <c r="C230" s="13"/>
      <c r="D230" s="13"/>
      <c r="E230" s="13"/>
      <c r="F230" s="13"/>
      <c r="G230" s="7"/>
      <c r="H230" s="7"/>
      <c r="I230" s="7"/>
      <c r="J230" s="7"/>
    </row>
    <row r="231" spans="1:10">
      <c r="A231" s="13"/>
      <c r="B231" s="13"/>
      <c r="C231" s="13"/>
      <c r="D231" s="13"/>
      <c r="E231" s="13"/>
      <c r="F231" s="13"/>
      <c r="G231" s="7"/>
      <c r="H231" s="7"/>
      <c r="I231" s="7"/>
      <c r="J231" s="7"/>
    </row>
    <row r="232" spans="1:10">
      <c r="A232" s="13"/>
      <c r="B232" s="13"/>
      <c r="C232" s="13"/>
      <c r="D232" s="13"/>
      <c r="E232" s="13"/>
      <c r="F232" s="13"/>
      <c r="G232" s="7"/>
      <c r="H232" s="7"/>
      <c r="I232" s="7"/>
      <c r="J232" s="7"/>
    </row>
    <row r="233" spans="1:10">
      <c r="A233" s="13"/>
      <c r="B233" s="13"/>
      <c r="C233" s="13"/>
      <c r="D233" s="13"/>
      <c r="E233" s="13"/>
      <c r="F233" s="13"/>
      <c r="G233" s="7"/>
      <c r="H233" s="7"/>
      <c r="I233" s="7"/>
      <c r="J233" s="7"/>
    </row>
    <row r="234" spans="1:10">
      <c r="A234" s="13"/>
      <c r="B234" s="13"/>
      <c r="C234" s="13"/>
      <c r="D234" s="13"/>
      <c r="E234" s="13"/>
      <c r="F234" s="13"/>
      <c r="G234" s="7"/>
      <c r="H234" s="7"/>
      <c r="I234" s="7"/>
      <c r="J234" s="7"/>
    </row>
    <row r="235" spans="1:10">
      <c r="A235" s="13"/>
      <c r="B235" s="13"/>
      <c r="C235" s="13"/>
      <c r="D235" s="13"/>
      <c r="E235" s="13"/>
      <c r="F235" s="13"/>
      <c r="G235" s="7"/>
      <c r="H235" s="7"/>
      <c r="I235" s="7"/>
      <c r="J235" s="7"/>
    </row>
    <row r="236" spans="1:10">
      <c r="A236" s="13"/>
      <c r="B236" s="13"/>
      <c r="C236" s="13"/>
      <c r="D236" s="13"/>
      <c r="E236" s="13"/>
      <c r="F236" s="13"/>
      <c r="G236" s="7"/>
      <c r="H236" s="7"/>
      <c r="I236" s="7"/>
      <c r="J236" s="7"/>
    </row>
    <row r="237" spans="1:10">
      <c r="A237" s="13"/>
      <c r="B237" s="13"/>
      <c r="C237" s="13"/>
      <c r="D237" s="13"/>
      <c r="E237" s="13"/>
      <c r="F237" s="13"/>
      <c r="G237" s="7"/>
      <c r="H237" s="7"/>
      <c r="I237" s="7"/>
      <c r="J237" s="7"/>
    </row>
    <row r="238" spans="1:10">
      <c r="A238" s="13"/>
      <c r="B238" s="13"/>
      <c r="C238" s="13"/>
      <c r="D238" s="13"/>
      <c r="E238" s="13"/>
      <c r="F238" s="13"/>
      <c r="G238" s="7"/>
      <c r="H238" s="7"/>
      <c r="I238" s="7"/>
      <c r="J238" s="7"/>
    </row>
    <row r="239" spans="1:10">
      <c r="A239" s="13"/>
      <c r="B239" s="13"/>
      <c r="C239" s="13"/>
      <c r="D239" s="13"/>
      <c r="E239" s="13"/>
      <c r="F239" s="13"/>
      <c r="G239" s="7"/>
      <c r="H239" s="7"/>
      <c r="I239" s="7"/>
      <c r="J239" s="7"/>
    </row>
    <row r="240" spans="1:10">
      <c r="A240" s="13"/>
      <c r="B240" s="13"/>
      <c r="C240" s="13"/>
      <c r="D240" s="13"/>
      <c r="E240" s="13"/>
      <c r="F240" s="13"/>
      <c r="G240" s="7"/>
      <c r="H240" s="7"/>
      <c r="I240" s="7"/>
      <c r="J240" s="7"/>
    </row>
    <row r="241" spans="1:10">
      <c r="A241" s="13"/>
      <c r="B241" s="13"/>
      <c r="C241" s="13"/>
      <c r="D241" s="13"/>
      <c r="E241" s="13"/>
      <c r="F241" s="13"/>
      <c r="G241" s="7"/>
      <c r="H241" s="7"/>
      <c r="I241" s="7"/>
      <c r="J241" s="7"/>
    </row>
    <row r="242" spans="1:10">
      <c r="A242" s="13"/>
      <c r="B242" s="13"/>
      <c r="C242" s="13"/>
      <c r="D242" s="13"/>
      <c r="E242" s="13"/>
      <c r="F242" s="13"/>
      <c r="G242" s="7"/>
      <c r="H242" s="7"/>
      <c r="I242" s="7"/>
      <c r="J242" s="7"/>
    </row>
    <row r="243" spans="1:10">
      <c r="A243" s="13"/>
      <c r="B243" s="13"/>
      <c r="C243" s="13"/>
      <c r="D243" s="13"/>
      <c r="E243" s="13"/>
      <c r="F243" s="13"/>
      <c r="G243" s="7"/>
      <c r="H243" s="7"/>
      <c r="I243" s="7"/>
      <c r="J243" s="7"/>
    </row>
    <row r="244" spans="1:10">
      <c r="A244" s="13"/>
      <c r="B244" s="13"/>
      <c r="C244" s="13"/>
      <c r="D244" s="13"/>
      <c r="E244" s="13"/>
      <c r="F244" s="13"/>
      <c r="G244" s="7"/>
      <c r="H244" s="7"/>
      <c r="I244" s="7"/>
      <c r="J244" s="7"/>
    </row>
    <row r="245" spans="1:10">
      <c r="A245" s="13"/>
      <c r="B245" s="13"/>
      <c r="C245" s="13"/>
      <c r="D245" s="13"/>
      <c r="E245" s="13"/>
      <c r="F245" s="13"/>
      <c r="G245" s="7"/>
      <c r="H245" s="7"/>
      <c r="I245" s="7"/>
      <c r="J245" s="7"/>
    </row>
    <row r="246" spans="1:10">
      <c r="A246" s="13"/>
      <c r="B246" s="13"/>
      <c r="C246" s="13"/>
      <c r="D246" s="13"/>
      <c r="E246" s="13"/>
      <c r="F246" s="13"/>
      <c r="G246" s="7"/>
      <c r="H246" s="7"/>
      <c r="I246" s="7"/>
      <c r="J246" s="7"/>
    </row>
    <row r="247" spans="1:10">
      <c r="A247" s="13"/>
      <c r="B247" s="13"/>
      <c r="C247" s="13"/>
      <c r="D247" s="13"/>
      <c r="E247" s="13"/>
      <c r="F247" s="13"/>
      <c r="G247" s="7"/>
      <c r="H247" s="7"/>
      <c r="I247" s="7"/>
      <c r="J247" s="7"/>
    </row>
    <row r="248" spans="1:10">
      <c r="A248" s="13"/>
      <c r="B248" s="13"/>
      <c r="C248" s="13"/>
      <c r="D248" s="13"/>
      <c r="E248" s="13"/>
      <c r="F248" s="13"/>
      <c r="G248" s="7"/>
      <c r="H248" s="7"/>
      <c r="I248" s="7"/>
      <c r="J248" s="7"/>
    </row>
    <row r="249" spans="1:10">
      <c r="A249" s="13"/>
      <c r="B249" s="13"/>
      <c r="C249" s="13"/>
      <c r="D249" s="13"/>
      <c r="E249" s="13"/>
      <c r="F249" s="13"/>
      <c r="G249" s="7"/>
      <c r="H249" s="7"/>
      <c r="I249" s="7"/>
      <c r="J249" s="7"/>
    </row>
    <row r="250" spans="1:10">
      <c r="A250" s="13"/>
      <c r="B250" s="13"/>
      <c r="C250" s="13"/>
      <c r="D250" s="13"/>
      <c r="E250" s="13"/>
      <c r="F250" s="13"/>
      <c r="G250" s="7"/>
      <c r="H250" s="7"/>
      <c r="I250" s="7"/>
      <c r="J250" s="7"/>
    </row>
    <row r="251" spans="1:10">
      <c r="A251" s="13"/>
      <c r="B251" s="13"/>
      <c r="C251" s="13"/>
      <c r="D251" s="13"/>
      <c r="E251" s="13"/>
      <c r="F251" s="13"/>
      <c r="G251" s="7"/>
      <c r="H251" s="7"/>
      <c r="I251" s="7"/>
      <c r="J251" s="7"/>
    </row>
    <row r="252" spans="1:10">
      <c r="A252" s="13"/>
      <c r="B252" s="13"/>
      <c r="C252" s="13"/>
      <c r="D252" s="13"/>
      <c r="E252" s="13"/>
      <c r="F252" s="13"/>
      <c r="G252" s="7"/>
      <c r="H252" s="7"/>
      <c r="I252" s="7"/>
      <c r="J252" s="7"/>
    </row>
    <row r="253" spans="1:10">
      <c r="A253" s="13"/>
      <c r="B253" s="13"/>
      <c r="C253" s="13"/>
      <c r="D253" s="13"/>
      <c r="E253" s="13"/>
      <c r="F253" s="13"/>
      <c r="G253" s="7"/>
      <c r="H253" s="7"/>
      <c r="I253" s="7"/>
      <c r="J253" s="7"/>
    </row>
    <row r="254" spans="1:10">
      <c r="A254" s="13"/>
      <c r="B254" s="13"/>
      <c r="C254" s="13"/>
      <c r="D254" s="13"/>
      <c r="E254" s="13"/>
      <c r="F254" s="13"/>
      <c r="G254" s="7"/>
      <c r="H254" s="7"/>
      <c r="I254" s="7"/>
      <c r="J254" s="7"/>
    </row>
    <row r="255" spans="1:10">
      <c r="A255" s="13"/>
      <c r="B255" s="13"/>
      <c r="C255" s="13"/>
      <c r="D255" s="13"/>
      <c r="E255" s="13"/>
      <c r="F255" s="13"/>
      <c r="G255" s="7"/>
      <c r="H255" s="7"/>
      <c r="I255" s="7"/>
      <c r="J255" s="7"/>
    </row>
    <row r="256" spans="1:10">
      <c r="A256" s="13"/>
      <c r="B256" s="13"/>
      <c r="C256" s="13"/>
      <c r="D256" s="13"/>
      <c r="E256" s="13"/>
      <c r="F256" s="13"/>
      <c r="G256" s="7"/>
      <c r="H256" s="7"/>
      <c r="I256" s="7"/>
      <c r="J256" s="7"/>
    </row>
    <row r="257" spans="1:10">
      <c r="A257" s="13"/>
      <c r="B257" s="13"/>
      <c r="C257" s="13"/>
      <c r="D257" s="13"/>
      <c r="E257" s="13"/>
      <c r="F257" s="13"/>
      <c r="G257" s="7"/>
      <c r="H257" s="7"/>
      <c r="I257" s="7"/>
      <c r="J257" s="7"/>
    </row>
    <row r="258" spans="1:10">
      <c r="A258" s="13"/>
      <c r="B258" s="13"/>
      <c r="C258" s="13"/>
      <c r="D258" s="13"/>
      <c r="E258" s="13"/>
      <c r="F258" s="13"/>
      <c r="G258" s="7"/>
      <c r="H258" s="7"/>
      <c r="I258" s="7"/>
      <c r="J258" s="7"/>
    </row>
    <row r="259" spans="1:10">
      <c r="A259" s="13"/>
      <c r="B259" s="13"/>
      <c r="C259" s="13"/>
      <c r="D259" s="13"/>
      <c r="E259" s="13"/>
      <c r="F259" s="13"/>
      <c r="G259" s="7"/>
      <c r="H259" s="7"/>
      <c r="I259" s="7"/>
      <c r="J259" s="7"/>
    </row>
    <row r="260" spans="1:10">
      <c r="A260" s="13"/>
      <c r="B260" s="13"/>
      <c r="C260" s="13"/>
      <c r="D260" s="13"/>
      <c r="E260" s="13"/>
      <c r="F260" s="13"/>
      <c r="G260" s="7"/>
      <c r="H260" s="7"/>
      <c r="I260" s="7"/>
      <c r="J260" s="7"/>
    </row>
    <row r="261" spans="1:10">
      <c r="A261" s="13"/>
      <c r="B261" s="13"/>
      <c r="C261" s="13"/>
      <c r="D261" s="13"/>
      <c r="E261" s="13"/>
      <c r="F261" s="13"/>
      <c r="G261" s="7"/>
      <c r="H261" s="7"/>
      <c r="I261" s="7"/>
      <c r="J261" s="7"/>
    </row>
    <row r="262" spans="1:10">
      <c r="A262" s="13"/>
      <c r="B262" s="13"/>
      <c r="C262" s="13"/>
      <c r="D262" s="13"/>
      <c r="E262" s="13"/>
      <c r="F262" s="13"/>
      <c r="G262" s="7"/>
      <c r="H262" s="7"/>
      <c r="I262" s="7"/>
      <c r="J262" s="7"/>
    </row>
    <row r="263" spans="1:10">
      <c r="A263" s="13"/>
      <c r="B263" s="13"/>
      <c r="C263" s="13"/>
      <c r="D263" s="13"/>
      <c r="E263" s="13"/>
      <c r="F263" s="13"/>
      <c r="G263" s="7"/>
      <c r="H263" s="7"/>
      <c r="I263" s="7"/>
      <c r="J263" s="7"/>
    </row>
    <row r="264" spans="1:10">
      <c r="A264" s="13"/>
      <c r="B264" s="13"/>
      <c r="C264" s="13"/>
      <c r="D264" s="13"/>
      <c r="E264" s="13"/>
      <c r="F264" s="13"/>
      <c r="G264" s="7"/>
      <c r="H264" s="7"/>
      <c r="I264" s="7"/>
      <c r="J264" s="7"/>
    </row>
    <row r="265" spans="1:10">
      <c r="A265" s="13"/>
      <c r="B265" s="13"/>
      <c r="C265" s="13"/>
      <c r="D265" s="13"/>
      <c r="E265" s="13"/>
      <c r="F265" s="13"/>
      <c r="G265" s="7"/>
      <c r="H265" s="7"/>
      <c r="I265" s="7"/>
      <c r="J265" s="7"/>
    </row>
    <row r="266" spans="1:10">
      <c r="A266" s="13"/>
      <c r="B266" s="13"/>
      <c r="C266" s="13"/>
      <c r="D266" s="13"/>
      <c r="E266" s="13"/>
      <c r="F266" s="13"/>
      <c r="G266" s="7"/>
      <c r="H266" s="7"/>
      <c r="I266" s="7"/>
      <c r="J266" s="7"/>
    </row>
    <row r="267" spans="1:10">
      <c r="A267" s="13"/>
      <c r="B267" s="13"/>
      <c r="C267" s="13"/>
      <c r="D267" s="13"/>
      <c r="E267" s="13"/>
      <c r="F267" s="13"/>
      <c r="G267" s="7"/>
      <c r="H267" s="7"/>
      <c r="I267" s="7"/>
      <c r="J267" s="7"/>
    </row>
    <row r="268" spans="1:10">
      <c r="A268" s="13"/>
      <c r="B268" s="13"/>
      <c r="C268" s="13"/>
      <c r="D268" s="13"/>
      <c r="E268" s="13"/>
      <c r="F268" s="13"/>
      <c r="G268" s="7"/>
      <c r="H268" s="7"/>
      <c r="I268" s="7"/>
      <c r="J268" s="7"/>
    </row>
    <row r="269" spans="1:10">
      <c r="A269" s="13"/>
      <c r="B269" s="13"/>
      <c r="C269" s="13"/>
      <c r="D269" s="13"/>
      <c r="E269" s="13"/>
      <c r="F269" s="13"/>
      <c r="G269" s="7"/>
      <c r="H269" s="7"/>
      <c r="I269" s="7"/>
      <c r="J269" s="7"/>
    </row>
    <row r="270" spans="1:10">
      <c r="A270" s="13"/>
      <c r="B270" s="13"/>
      <c r="C270" s="13"/>
      <c r="D270" s="13"/>
      <c r="E270" s="13"/>
      <c r="F270" s="13"/>
      <c r="G270" s="7"/>
      <c r="H270" s="7"/>
      <c r="I270" s="7"/>
      <c r="J270" s="7"/>
    </row>
    <row r="271" spans="1:10">
      <c r="A271" s="13"/>
      <c r="B271" s="13"/>
      <c r="C271" s="13"/>
      <c r="D271" s="13"/>
      <c r="E271" s="13"/>
      <c r="F271" s="13"/>
      <c r="G271" s="7"/>
      <c r="H271" s="7"/>
      <c r="I271" s="7"/>
      <c r="J271" s="7"/>
    </row>
    <row r="272" spans="1:10">
      <c r="A272" s="13"/>
      <c r="B272" s="13"/>
      <c r="C272" s="13"/>
      <c r="D272" s="13"/>
      <c r="E272" s="13"/>
      <c r="F272" s="13"/>
      <c r="G272" s="7"/>
      <c r="H272" s="7"/>
      <c r="I272" s="7"/>
      <c r="J272" s="7"/>
    </row>
    <row r="273" spans="1:10">
      <c r="A273" s="13"/>
      <c r="B273" s="13"/>
      <c r="C273" s="13"/>
      <c r="D273" s="13"/>
      <c r="E273" s="13"/>
      <c r="F273" s="13"/>
      <c r="G273" s="7"/>
      <c r="H273" s="7"/>
      <c r="I273" s="7"/>
      <c r="J273" s="7"/>
    </row>
    <row r="274" spans="1:10">
      <c r="A274" s="13"/>
      <c r="B274" s="13"/>
      <c r="C274" s="13"/>
      <c r="D274" s="13"/>
      <c r="E274" s="13"/>
      <c r="F274" s="13"/>
      <c r="G274" s="7"/>
      <c r="H274" s="7"/>
      <c r="I274" s="7"/>
      <c r="J274" s="7"/>
    </row>
    <row r="275" spans="1:10">
      <c r="A275" s="13"/>
      <c r="B275" s="13"/>
      <c r="C275" s="13"/>
      <c r="D275" s="13"/>
      <c r="E275" s="13"/>
      <c r="F275" s="13"/>
      <c r="G275" s="7"/>
      <c r="H275" s="7"/>
      <c r="I275" s="7"/>
      <c r="J275" s="7"/>
    </row>
    <row r="276" spans="1:10">
      <c r="A276" s="13"/>
      <c r="B276" s="13"/>
      <c r="C276" s="13"/>
      <c r="D276" s="13"/>
      <c r="E276" s="13"/>
      <c r="F276" s="13"/>
      <c r="G276" s="7"/>
      <c r="H276" s="7"/>
      <c r="I276" s="7"/>
      <c r="J276" s="7"/>
    </row>
    <row r="277" spans="1:10">
      <c r="A277" s="13"/>
      <c r="B277" s="13"/>
      <c r="C277" s="13"/>
      <c r="D277" s="13"/>
      <c r="E277" s="13"/>
      <c r="F277" s="13"/>
      <c r="G277" s="7"/>
      <c r="H277" s="7"/>
      <c r="I277" s="7"/>
      <c r="J277" s="7"/>
    </row>
    <row r="278" spans="1:10">
      <c r="A278" s="13"/>
      <c r="B278" s="13"/>
      <c r="C278" s="13"/>
      <c r="D278" s="13"/>
      <c r="E278" s="13"/>
      <c r="F278" s="13"/>
      <c r="G278" s="7"/>
      <c r="H278" s="7"/>
      <c r="I278" s="7"/>
      <c r="J278" s="7"/>
    </row>
    <row r="279" spans="1:10">
      <c r="A279" s="13"/>
      <c r="B279" s="13"/>
      <c r="C279" s="13"/>
      <c r="D279" s="13"/>
      <c r="E279" s="13"/>
      <c r="F279" s="13"/>
      <c r="G279" s="7"/>
      <c r="H279" s="7"/>
      <c r="I279" s="7"/>
      <c r="J279" s="7"/>
    </row>
    <row r="280" spans="1:10">
      <c r="A280" s="13"/>
      <c r="B280" s="13"/>
      <c r="C280" s="13"/>
      <c r="D280" s="13"/>
      <c r="E280" s="13"/>
      <c r="F280" s="13"/>
      <c r="G280" s="7"/>
      <c r="H280" s="7"/>
      <c r="I280" s="7"/>
      <c r="J280" s="7"/>
    </row>
    <row r="281" spans="1:10">
      <c r="A281" s="13"/>
      <c r="B281" s="13"/>
      <c r="C281" s="13"/>
      <c r="D281" s="13"/>
      <c r="E281" s="13"/>
      <c r="F281" s="13"/>
      <c r="G281" s="7"/>
      <c r="H281" s="7"/>
      <c r="I281" s="7"/>
      <c r="J281" s="7"/>
    </row>
    <row r="282" spans="1:10">
      <c r="A282" s="13"/>
      <c r="B282" s="13"/>
      <c r="C282" s="13"/>
      <c r="D282" s="13"/>
      <c r="E282" s="13"/>
      <c r="F282" s="13"/>
      <c r="G282" s="7"/>
      <c r="H282" s="7"/>
      <c r="I282" s="7"/>
      <c r="J282" s="7"/>
    </row>
    <row r="283" spans="1:10">
      <c r="A283" s="13"/>
      <c r="B283" s="13"/>
      <c r="C283" s="13"/>
      <c r="D283" s="13"/>
      <c r="E283" s="13"/>
      <c r="F283" s="13"/>
      <c r="G283" s="7"/>
      <c r="H283" s="7"/>
      <c r="I283" s="7"/>
      <c r="J283" s="7"/>
    </row>
    <row r="284" spans="1:10">
      <c r="A284" s="13"/>
      <c r="B284" s="13"/>
      <c r="C284" s="13"/>
      <c r="D284" s="13"/>
      <c r="E284" s="13"/>
      <c r="F284" s="13"/>
      <c r="G284" s="7"/>
      <c r="H284" s="7"/>
      <c r="I284" s="7"/>
      <c r="J284" s="7"/>
    </row>
    <row r="285" spans="1:10">
      <c r="A285" s="13"/>
      <c r="B285" s="13"/>
      <c r="C285" s="13"/>
      <c r="D285" s="13"/>
      <c r="E285" s="13"/>
      <c r="F285" s="13"/>
      <c r="G285" s="7"/>
      <c r="H285" s="7"/>
      <c r="I285" s="7"/>
      <c r="J285" s="7"/>
    </row>
    <row r="286" spans="1:10">
      <c r="A286" s="13"/>
      <c r="B286" s="13"/>
      <c r="C286" s="13"/>
      <c r="D286" s="13"/>
      <c r="E286" s="13"/>
      <c r="F286" s="13"/>
      <c r="G286" s="7"/>
      <c r="H286" s="7"/>
      <c r="I286" s="7"/>
      <c r="J286" s="7"/>
    </row>
    <row r="287" spans="1:10">
      <c r="A287" s="13"/>
      <c r="B287" s="13"/>
      <c r="C287" s="13"/>
      <c r="D287" s="13"/>
      <c r="E287" s="13"/>
      <c r="F287" s="13"/>
      <c r="G287" s="7"/>
      <c r="H287" s="7"/>
      <c r="I287" s="7"/>
      <c r="J287" s="7"/>
    </row>
    <row r="288" spans="1:10">
      <c r="A288" s="13"/>
      <c r="B288" s="13"/>
      <c r="C288" s="13"/>
      <c r="D288" s="13"/>
      <c r="E288" s="13"/>
      <c r="F288" s="13"/>
      <c r="G288" s="7"/>
      <c r="H288" s="7"/>
      <c r="I288" s="7"/>
      <c r="J288" s="7"/>
    </row>
    <row r="289" spans="1:10">
      <c r="A289" s="13"/>
      <c r="B289" s="13"/>
      <c r="C289" s="13"/>
      <c r="D289" s="13"/>
      <c r="E289" s="13"/>
      <c r="F289" s="13"/>
      <c r="G289" s="7"/>
      <c r="H289" s="7"/>
      <c r="I289" s="7"/>
      <c r="J289" s="7"/>
    </row>
    <row r="290" spans="1:10">
      <c r="A290" s="13"/>
      <c r="B290" s="13"/>
      <c r="C290" s="13"/>
      <c r="D290" s="13"/>
      <c r="E290" s="13"/>
      <c r="F290" s="13"/>
      <c r="G290" s="7"/>
      <c r="H290" s="7"/>
      <c r="I290" s="7"/>
      <c r="J290" s="7"/>
    </row>
    <row r="291" spans="1:10">
      <c r="A291" s="13"/>
      <c r="B291" s="13"/>
      <c r="C291" s="13"/>
      <c r="D291" s="13"/>
      <c r="E291" s="13"/>
      <c r="F291" s="13"/>
      <c r="G291" s="7"/>
      <c r="H291" s="7"/>
      <c r="I291" s="7"/>
      <c r="J291" s="7"/>
    </row>
    <row r="292" spans="1:10">
      <c r="A292" s="13"/>
      <c r="B292" s="13"/>
      <c r="C292" s="13"/>
      <c r="D292" s="13"/>
      <c r="E292" s="13"/>
      <c r="F292" s="13"/>
      <c r="G292" s="7"/>
      <c r="H292" s="7"/>
      <c r="I292" s="7"/>
      <c r="J292" s="7"/>
    </row>
    <row r="293" spans="1:10">
      <c r="A293" s="13"/>
      <c r="B293" s="13"/>
      <c r="C293" s="13"/>
      <c r="D293" s="13"/>
      <c r="E293" s="13"/>
      <c r="F293" s="13"/>
      <c r="G293" s="7"/>
      <c r="H293" s="7"/>
      <c r="I293" s="7"/>
      <c r="J293" s="7"/>
    </row>
    <row r="294" spans="1:10">
      <c r="A294" s="13"/>
      <c r="B294" s="13"/>
      <c r="C294" s="13"/>
      <c r="D294" s="13"/>
      <c r="E294" s="13"/>
      <c r="F294" s="13"/>
      <c r="G294" s="7"/>
      <c r="H294" s="7"/>
      <c r="I294" s="7"/>
      <c r="J294" s="7"/>
    </row>
    <row r="295" spans="1:10">
      <c r="A295" s="13"/>
      <c r="B295" s="13"/>
      <c r="C295" s="13"/>
      <c r="D295" s="13"/>
      <c r="E295" s="13"/>
      <c r="F295" s="13"/>
      <c r="G295" s="7"/>
      <c r="H295" s="7"/>
      <c r="I295" s="7"/>
      <c r="J295" s="7"/>
    </row>
    <row r="296" spans="1:10">
      <c r="A296" s="13"/>
      <c r="B296" s="13"/>
      <c r="C296" s="13"/>
      <c r="D296" s="13"/>
      <c r="E296" s="13"/>
      <c r="F296" s="13"/>
      <c r="G296" s="7"/>
      <c r="H296" s="7"/>
      <c r="I296" s="7"/>
      <c r="J296" s="7"/>
    </row>
    <row r="297" spans="1:10">
      <c r="A297" s="13"/>
      <c r="B297" s="13"/>
      <c r="C297" s="13"/>
      <c r="D297" s="13"/>
      <c r="E297" s="13"/>
      <c r="F297" s="13"/>
      <c r="G297" s="7"/>
      <c r="H297" s="7"/>
      <c r="I297" s="7"/>
      <c r="J297" s="7"/>
    </row>
    <row r="298" spans="1:10">
      <c r="G298" s="58"/>
      <c r="H298" s="58"/>
      <c r="I298" s="58"/>
      <c r="J298" s="58"/>
    </row>
    <row r="299" spans="1:10">
      <c r="G299" s="58"/>
      <c r="H299" s="58"/>
      <c r="I299" s="58"/>
      <c r="J299" s="58"/>
    </row>
    <row r="300" spans="1:10">
      <c r="G300" s="58"/>
      <c r="H300" s="58"/>
      <c r="I300" s="58"/>
      <c r="J300" s="58"/>
    </row>
    <row r="301" spans="1:10">
      <c r="G301" s="58"/>
      <c r="H301" s="58"/>
      <c r="I301" s="58"/>
      <c r="J301" s="58"/>
    </row>
    <row r="302" spans="1:10">
      <c r="G302" s="58"/>
      <c r="H302" s="58"/>
      <c r="I302" s="58"/>
      <c r="J302" s="58"/>
    </row>
    <row r="303" spans="1:10">
      <c r="G303" s="58"/>
      <c r="H303" s="58"/>
      <c r="I303" s="58"/>
      <c r="J303" s="58"/>
    </row>
    <row r="304" spans="1:10">
      <c r="G304" s="58"/>
      <c r="H304" s="58"/>
      <c r="I304" s="58"/>
      <c r="J304" s="58"/>
    </row>
    <row r="305" spans="7:10">
      <c r="G305" s="58"/>
      <c r="H305" s="58"/>
      <c r="I305" s="58"/>
      <c r="J305" s="58"/>
    </row>
    <row r="306" spans="7:10">
      <c r="G306" s="58"/>
      <c r="H306" s="58"/>
      <c r="I306" s="58"/>
      <c r="J306" s="58"/>
    </row>
    <row r="307" spans="7:10">
      <c r="G307" s="58"/>
      <c r="H307" s="58"/>
      <c r="I307" s="58"/>
      <c r="J307" s="58"/>
    </row>
    <row r="308" spans="7:10">
      <c r="G308" s="58"/>
      <c r="H308" s="58"/>
      <c r="I308" s="58"/>
      <c r="J308" s="58"/>
    </row>
    <row r="309" spans="7:10">
      <c r="G309" s="58"/>
      <c r="H309" s="58"/>
      <c r="I309" s="58"/>
      <c r="J309" s="58"/>
    </row>
    <row r="310" spans="7:10">
      <c r="G310" s="58"/>
      <c r="H310" s="58"/>
      <c r="I310" s="58"/>
      <c r="J310" s="58"/>
    </row>
    <row r="311" spans="7:10">
      <c r="G311" s="58"/>
      <c r="H311" s="58"/>
      <c r="I311" s="58"/>
      <c r="J311" s="58"/>
    </row>
  </sheetData>
  <customSheetViews>
    <customSheetView guid="{CA31DCC6-D6EB-4D27-BD9D-58C44DD655AD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  <customSheetView guid="{329A76B9-724F-4406-A393-3E7F5E9899AE}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2"/>
      <headerFooter alignWithMargins="0">
        <oddHeader>&amp;C&amp;P</oddHeader>
      </headerFooter>
    </customSheetView>
    <customSheetView guid="{3F1DB886-CABB-4045-89A4-5671E4823BCD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3"/>
      <headerFooter alignWithMargins="0">
        <oddHeader>&amp;C&amp;P</oddHeader>
      </headerFooter>
    </customSheetView>
    <customSheetView guid="{4D4E0D86-2D98-44DD-8CEB-58D46419DB61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4"/>
      <headerFooter alignWithMargins="0">
        <oddHeader>&amp;C&amp;P</oddHeader>
      </headerFooter>
    </customSheetView>
    <customSheetView guid="{C7A36855-4541-4ABB-B620-A22FA6E77FDD}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5"/>
      <headerFooter alignWithMargins="0">
        <oddHeader>&amp;C&amp;P</oddHeader>
      </headerFooter>
    </customSheetView>
    <customSheetView guid="{7D7C020B-AFF3-4C69-908C-687952C96236}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6"/>
      <headerFooter alignWithMargins="0">
        <oddHeader>&amp;C&amp;P</oddHeader>
      </headerFooter>
    </customSheetView>
    <customSheetView guid="{5D2DCBD6-7CD0-46AD-8164-2741913F51E7}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7"/>
      <headerFooter alignWithMargins="0">
        <oddHeader>&amp;C&amp;P</oddHeader>
      </headerFooter>
    </customSheetView>
  </customSheetViews>
  <mergeCells count="29">
    <mergeCell ref="G14:I14"/>
    <mergeCell ref="A28:F28"/>
    <mergeCell ref="H25:H27"/>
    <mergeCell ref="G5:I5"/>
    <mergeCell ref="A16:J16"/>
    <mergeCell ref="A17:J17"/>
    <mergeCell ref="I26:I27"/>
    <mergeCell ref="G23:G27"/>
    <mergeCell ref="H24:J24"/>
    <mergeCell ref="I25:J25"/>
    <mergeCell ref="H23:J23"/>
    <mergeCell ref="I2:J2"/>
    <mergeCell ref="A9:J9"/>
    <mergeCell ref="A13:J13"/>
    <mergeCell ref="G6:I6"/>
    <mergeCell ref="G4:I4"/>
    <mergeCell ref="G11:I11"/>
    <mergeCell ref="A7:J7"/>
    <mergeCell ref="G10:I10"/>
    <mergeCell ref="A176:G176"/>
    <mergeCell ref="A23:F27"/>
    <mergeCell ref="H164:I164"/>
    <mergeCell ref="H163:I163"/>
    <mergeCell ref="F174:G174"/>
    <mergeCell ref="A173:G173"/>
    <mergeCell ref="A163:F165"/>
    <mergeCell ref="A169:G169"/>
    <mergeCell ref="A168:F168"/>
    <mergeCell ref="G163:G165"/>
  </mergeCells>
  <phoneticPr fontId="10" type="noConversion"/>
  <pageMargins left="1.1811023622047245" right="0.35433070866141736" top="0.78740157480314965" bottom="0.59055118110236227" header="0.51181102362204722" footer="0.51181102362204722"/>
  <pageSetup paperSize="9" orientation="portrait" r:id="rId8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19"/>
  <sheetViews>
    <sheetView showZeros="0" zoomScaleNormal="100" workbookViewId="0">
      <selection activeCell="O125" sqref="O1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9.28515625" customWidth="1"/>
    <col min="11" max="11" width="13.140625" customWidth="1"/>
  </cols>
  <sheetData>
    <row r="1" spans="1:11">
      <c r="I1" s="87"/>
    </row>
    <row r="2" spans="1:11" ht="71.25" customHeight="1">
      <c r="A2" s="3"/>
      <c r="B2" s="3"/>
      <c r="C2" s="3"/>
      <c r="D2" s="3"/>
      <c r="E2" s="3"/>
      <c r="F2" s="3"/>
      <c r="G2" s="1"/>
      <c r="H2" s="113"/>
      <c r="I2" s="299" t="s">
        <v>229</v>
      </c>
      <c r="J2" s="299"/>
      <c r="K2" s="299"/>
    </row>
    <row r="3" spans="1:11" ht="10.5" customHeight="1">
      <c r="A3" s="3"/>
      <c r="B3" s="3"/>
      <c r="C3" s="3"/>
      <c r="D3" s="3"/>
      <c r="E3" s="3"/>
      <c r="F3" s="3"/>
      <c r="G3" s="1"/>
      <c r="H3" s="42"/>
      <c r="I3" s="42"/>
      <c r="J3" s="42"/>
      <c r="K3" s="42"/>
    </row>
    <row r="4" spans="1:11" ht="14.25" customHeight="1">
      <c r="B4" s="3"/>
      <c r="C4" s="3"/>
      <c r="D4" s="3"/>
      <c r="E4" s="3"/>
      <c r="G4" s="305"/>
      <c r="H4" s="306"/>
      <c r="I4" s="306"/>
      <c r="J4" s="306"/>
      <c r="K4" s="114"/>
    </row>
    <row r="5" spans="1:11" ht="12" customHeight="1">
      <c r="A5" s="3"/>
      <c r="B5" s="3"/>
      <c r="C5" s="3"/>
      <c r="D5" s="3"/>
      <c r="E5" s="53"/>
      <c r="F5" s="53"/>
      <c r="G5" s="317" t="s">
        <v>131</v>
      </c>
      <c r="H5" s="318"/>
      <c r="I5" s="318"/>
      <c r="J5" s="353"/>
      <c r="K5" s="8"/>
    </row>
    <row r="6" spans="1:11" ht="10.5" customHeight="1">
      <c r="A6" s="3"/>
      <c r="B6" s="3"/>
      <c r="C6" s="3"/>
      <c r="D6" s="3"/>
      <c r="E6" s="3"/>
      <c r="F6" s="52"/>
      <c r="G6" s="304"/>
      <c r="H6" s="301"/>
      <c r="I6" s="301"/>
      <c r="J6" s="301"/>
      <c r="K6" s="8"/>
    </row>
    <row r="7" spans="1:11" ht="13.5" customHeight="1">
      <c r="A7" s="308" t="s">
        <v>130</v>
      </c>
      <c r="B7" s="309"/>
      <c r="C7" s="309"/>
      <c r="D7" s="309"/>
      <c r="E7" s="309"/>
      <c r="F7" s="309"/>
      <c r="G7" s="309"/>
      <c r="H7" s="309"/>
      <c r="I7" s="309"/>
      <c r="J7" s="309"/>
      <c r="K7" s="303"/>
    </row>
    <row r="8" spans="1:11" ht="9.75" customHeight="1">
      <c r="A8" s="40"/>
      <c r="B8" s="38"/>
      <c r="C8" s="38"/>
      <c r="D8" s="38"/>
      <c r="E8" s="38"/>
      <c r="F8" s="38"/>
      <c r="G8" s="38"/>
      <c r="H8" s="38"/>
      <c r="I8" s="38"/>
      <c r="J8" s="38"/>
      <c r="K8" s="117"/>
    </row>
    <row r="9" spans="1:11" ht="12.75" customHeight="1">
      <c r="A9" s="300" t="s">
        <v>123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2.75" customHeight="1">
      <c r="A10" s="40"/>
      <c r="B10" s="38"/>
      <c r="C10" s="38"/>
      <c r="D10" s="38"/>
      <c r="E10" s="38"/>
      <c r="F10" s="38"/>
      <c r="G10" s="310" t="s">
        <v>101</v>
      </c>
      <c r="H10" s="310"/>
      <c r="I10" s="310"/>
      <c r="J10" s="310"/>
      <c r="K10" s="117"/>
    </row>
    <row r="11" spans="1:11" ht="11.25" customHeight="1">
      <c r="A11" s="40"/>
      <c r="B11" s="38"/>
      <c r="C11" s="38"/>
      <c r="D11" s="38"/>
      <c r="E11" s="38"/>
      <c r="F11" s="38"/>
      <c r="G11" s="307" t="s">
        <v>148</v>
      </c>
      <c r="H11" s="307"/>
      <c r="I11" s="307"/>
      <c r="J11" s="307"/>
      <c r="K11" s="117"/>
    </row>
    <row r="12" spans="1:11" ht="11.25" customHeight="1">
      <c r="A12" s="40"/>
      <c r="B12" s="38"/>
      <c r="C12" s="38"/>
      <c r="D12" s="38"/>
      <c r="E12" s="38"/>
      <c r="F12" s="38"/>
      <c r="G12" s="118"/>
      <c r="H12" s="118"/>
      <c r="I12" s="118"/>
      <c r="J12" s="118"/>
      <c r="K12" s="117"/>
    </row>
    <row r="13" spans="1:11" ht="12.75" customHeight="1">
      <c r="A13" s="302" t="s">
        <v>66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2.75" customHeight="1">
      <c r="A14" s="115" t="s">
        <v>133</v>
      </c>
      <c r="B14" s="114"/>
      <c r="C14" s="114"/>
      <c r="D14" s="114"/>
      <c r="E14" s="114"/>
      <c r="F14" s="114"/>
      <c r="G14" s="311" t="s">
        <v>136</v>
      </c>
      <c r="H14" s="312"/>
      <c r="I14" s="312"/>
      <c r="J14" s="312"/>
      <c r="K14" s="114"/>
    </row>
    <row r="15" spans="1:11" ht="12.75" customHeight="1">
      <c r="A15" s="41"/>
      <c r="B15" s="117"/>
      <c r="C15" s="117"/>
      <c r="D15" s="117"/>
      <c r="E15" s="117"/>
      <c r="F15" s="117"/>
      <c r="G15" s="116" t="s">
        <v>128</v>
      </c>
      <c r="J15" s="85"/>
      <c r="K15" s="85"/>
    </row>
    <row r="16" spans="1:11" ht="13.5" customHeight="1">
      <c r="A16" s="319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1" ht="12" customHeight="1">
      <c r="A17" s="320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2.75" customHeight="1">
      <c r="A18" s="41"/>
      <c r="B18" s="117"/>
      <c r="C18" s="117"/>
      <c r="D18" s="117"/>
      <c r="E18" s="117"/>
      <c r="F18" s="117"/>
      <c r="G18" s="117"/>
      <c r="H18" s="44"/>
      <c r="I18" s="9"/>
      <c r="J18" s="347" t="s">
        <v>65</v>
      </c>
      <c r="K18" s="348"/>
    </row>
    <row r="19" spans="1:11" ht="13.5" customHeight="1">
      <c r="A19" s="41"/>
      <c r="B19" s="117"/>
      <c r="C19" s="117"/>
      <c r="D19" s="117"/>
      <c r="E19" s="117"/>
      <c r="F19" s="117"/>
      <c r="G19" s="117"/>
      <c r="H19" s="48"/>
      <c r="I19" s="48" t="s">
        <v>135</v>
      </c>
      <c r="J19" s="349"/>
      <c r="K19" s="350"/>
    </row>
    <row r="20" spans="1:11" ht="11.25" customHeight="1">
      <c r="A20" s="41"/>
      <c r="B20" s="117"/>
      <c r="C20" s="117"/>
      <c r="D20" s="117"/>
      <c r="E20" s="117"/>
      <c r="F20" s="117"/>
      <c r="G20" s="117"/>
      <c r="H20" s="49"/>
      <c r="I20" s="49" t="s">
        <v>0</v>
      </c>
      <c r="J20" s="349"/>
      <c r="K20" s="350"/>
    </row>
    <row r="21" spans="1:11" ht="12" customHeight="1">
      <c r="A21" s="41"/>
      <c r="B21" s="117"/>
      <c r="C21" s="117"/>
      <c r="D21" s="117"/>
      <c r="E21" s="117"/>
      <c r="F21" s="117"/>
      <c r="G21" s="117"/>
      <c r="H21" s="37"/>
      <c r="I21" s="48" t="s">
        <v>1</v>
      </c>
      <c r="J21" s="349"/>
      <c r="K21" s="350"/>
    </row>
    <row r="22" spans="1:11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47"/>
      <c r="K22" s="101" t="s">
        <v>145</v>
      </c>
    </row>
    <row r="23" spans="1:11" ht="13.5" customHeight="1" thickBot="1">
      <c r="A23" s="276" t="s">
        <v>2</v>
      </c>
      <c r="B23" s="277"/>
      <c r="C23" s="277"/>
      <c r="D23" s="277"/>
      <c r="E23" s="277"/>
      <c r="F23" s="277"/>
      <c r="G23" s="322" t="s">
        <v>3</v>
      </c>
      <c r="H23" s="327" t="s">
        <v>124</v>
      </c>
      <c r="I23" s="328"/>
      <c r="J23" s="328"/>
      <c r="K23" s="329"/>
    </row>
    <row r="24" spans="1:11" ht="13.5" customHeight="1" thickBot="1">
      <c r="A24" s="278"/>
      <c r="B24" s="279"/>
      <c r="C24" s="279"/>
      <c r="D24" s="279"/>
      <c r="E24" s="279"/>
      <c r="F24" s="279"/>
      <c r="G24" s="315"/>
      <c r="H24" s="323" t="s">
        <v>122</v>
      </c>
      <c r="I24" s="324"/>
      <c r="J24" s="351"/>
      <c r="K24" s="325"/>
    </row>
    <row r="25" spans="1:11" ht="16.5" customHeight="1" thickBot="1">
      <c r="A25" s="278"/>
      <c r="B25" s="279"/>
      <c r="C25" s="279"/>
      <c r="D25" s="279"/>
      <c r="E25" s="279"/>
      <c r="F25" s="279"/>
      <c r="G25" s="315"/>
      <c r="H25" s="314" t="s">
        <v>41</v>
      </c>
      <c r="I25" s="276" t="s">
        <v>42</v>
      </c>
      <c r="J25" s="352"/>
      <c r="K25" s="326"/>
    </row>
    <row r="26" spans="1:11" ht="27" customHeight="1" thickBot="1">
      <c r="A26" s="278"/>
      <c r="B26" s="279"/>
      <c r="C26" s="279"/>
      <c r="D26" s="279"/>
      <c r="E26" s="279"/>
      <c r="F26" s="279"/>
      <c r="G26" s="315"/>
      <c r="H26" s="315"/>
      <c r="I26" s="276" t="s">
        <v>40</v>
      </c>
      <c r="J26" s="330" t="s">
        <v>90</v>
      </c>
      <c r="K26" s="331"/>
    </row>
    <row r="27" spans="1:11" ht="12.75" customHeight="1">
      <c r="A27" s="280"/>
      <c r="B27" s="281"/>
      <c r="C27" s="281"/>
      <c r="D27" s="281"/>
      <c r="E27" s="281"/>
      <c r="F27" s="281"/>
      <c r="G27" s="316"/>
      <c r="H27" s="316"/>
      <c r="I27" s="321"/>
      <c r="J27" s="111" t="s">
        <v>61</v>
      </c>
      <c r="K27" s="111" t="s">
        <v>134</v>
      </c>
    </row>
    <row r="28" spans="1:11" ht="12.75" customHeight="1">
      <c r="A28" s="313">
        <v>1</v>
      </c>
      <c r="B28" s="313"/>
      <c r="C28" s="313"/>
      <c r="D28" s="313"/>
      <c r="E28" s="313"/>
      <c r="F28" s="313"/>
      <c r="G28" s="120">
        <v>2</v>
      </c>
      <c r="H28" s="120">
        <v>3</v>
      </c>
      <c r="I28" s="18">
        <v>4</v>
      </c>
      <c r="J28" s="120">
        <v>5</v>
      </c>
      <c r="K28" s="120">
        <v>6</v>
      </c>
    </row>
    <row r="29" spans="1:11" ht="16.5" customHeight="1">
      <c r="A29" s="129">
        <v>2</v>
      </c>
      <c r="B29" s="129"/>
      <c r="C29" s="130"/>
      <c r="D29" s="130"/>
      <c r="E29" s="130"/>
      <c r="F29" s="130"/>
      <c r="G29" s="63" t="s">
        <v>114</v>
      </c>
      <c r="H29" s="184">
        <f>H30+H37+H57+H73+H78+H90+H102+H113+H120</f>
        <v>0</v>
      </c>
      <c r="I29" s="184">
        <f>I30+I37+I57+I73+I78+I90+I102+I113+I120</f>
        <v>0</v>
      </c>
      <c r="J29" s="184">
        <f>J30+J46</f>
        <v>0</v>
      </c>
      <c r="K29" s="184">
        <f>K30+K37+K57+K73+K78+K90+K102+K113+K120</f>
        <v>0</v>
      </c>
    </row>
    <row r="30" spans="1:11" ht="24" customHeight="1">
      <c r="A30" s="129">
        <v>2</v>
      </c>
      <c r="B30" s="129">
        <v>1</v>
      </c>
      <c r="C30" s="130"/>
      <c r="D30" s="130"/>
      <c r="E30" s="130"/>
      <c r="F30" s="130"/>
      <c r="G30" s="64" t="s">
        <v>113</v>
      </c>
      <c r="H30" s="182">
        <f>H31+H35</f>
        <v>0</v>
      </c>
      <c r="I30" s="182">
        <f>I31+I35</f>
        <v>0</v>
      </c>
      <c r="J30" s="182">
        <f>J31</f>
        <v>0</v>
      </c>
      <c r="K30" s="183">
        <f>K35</f>
        <v>0</v>
      </c>
    </row>
    <row r="31" spans="1:11" ht="15" customHeight="1">
      <c r="A31" s="130">
        <v>2</v>
      </c>
      <c r="B31" s="130">
        <v>1</v>
      </c>
      <c r="C31" s="130">
        <v>1</v>
      </c>
      <c r="D31" s="130"/>
      <c r="E31" s="130"/>
      <c r="F31" s="130"/>
      <c r="G31" s="72" t="s">
        <v>51</v>
      </c>
      <c r="H31" s="182">
        <f>H32+H34</f>
        <v>0</v>
      </c>
      <c r="I31" s="182">
        <f>I32+I34</f>
        <v>0</v>
      </c>
      <c r="J31" s="182">
        <f>J32+J34</f>
        <v>0</v>
      </c>
      <c r="K31" s="133" t="s">
        <v>39</v>
      </c>
    </row>
    <row r="32" spans="1:11" ht="12" customHeight="1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20" t="s">
        <v>4</v>
      </c>
      <c r="H32" s="134"/>
      <c r="I32" s="134"/>
      <c r="J32" s="134"/>
      <c r="K32" s="133" t="s">
        <v>39</v>
      </c>
    </row>
    <row r="33" spans="1:11" ht="14.25" customHeight="1">
      <c r="A33" s="130"/>
      <c r="B33" s="130"/>
      <c r="C33" s="130"/>
      <c r="D33" s="130"/>
      <c r="E33" s="130"/>
      <c r="F33" s="130"/>
      <c r="G33" s="20" t="s">
        <v>100</v>
      </c>
      <c r="H33" s="134"/>
      <c r="I33" s="134"/>
      <c r="J33" s="134"/>
      <c r="K33" s="133" t="s">
        <v>39</v>
      </c>
    </row>
    <row r="34" spans="1:11" ht="12.75" customHeight="1">
      <c r="A34" s="130">
        <v>2</v>
      </c>
      <c r="B34" s="130">
        <v>1</v>
      </c>
      <c r="C34" s="130">
        <v>1</v>
      </c>
      <c r="D34" s="130">
        <v>1</v>
      </c>
      <c r="E34" s="130">
        <v>1</v>
      </c>
      <c r="F34" s="130">
        <v>2</v>
      </c>
      <c r="G34" s="20" t="s">
        <v>5</v>
      </c>
      <c r="H34" s="134"/>
      <c r="I34" s="134"/>
      <c r="J34" s="134"/>
      <c r="K34" s="133" t="s">
        <v>39</v>
      </c>
    </row>
    <row r="35" spans="1:11" ht="13.5" customHeight="1">
      <c r="A35" s="130">
        <v>2</v>
      </c>
      <c r="B35" s="130">
        <v>1</v>
      </c>
      <c r="C35" s="130">
        <v>2</v>
      </c>
      <c r="D35" s="130"/>
      <c r="E35" s="130"/>
      <c r="F35" s="130"/>
      <c r="G35" s="72" t="s">
        <v>52</v>
      </c>
      <c r="H35" s="182">
        <f>H36</f>
        <v>0</v>
      </c>
      <c r="I35" s="182">
        <f>I36</f>
        <v>0</v>
      </c>
      <c r="J35" s="135" t="s">
        <v>39</v>
      </c>
      <c r="K35" s="182">
        <f>K36</f>
        <v>0</v>
      </c>
    </row>
    <row r="36" spans="1:11" ht="13.5" customHeight="1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20" t="s">
        <v>85</v>
      </c>
      <c r="H36" s="134"/>
      <c r="I36" s="134"/>
      <c r="J36" s="135" t="s">
        <v>39</v>
      </c>
      <c r="K36" s="134"/>
    </row>
    <row r="37" spans="1:11" ht="15.75" customHeight="1">
      <c r="A37" s="129">
        <v>2</v>
      </c>
      <c r="B37" s="129">
        <v>2</v>
      </c>
      <c r="C37" s="130"/>
      <c r="D37" s="130"/>
      <c r="E37" s="130"/>
      <c r="F37" s="130"/>
      <c r="G37" s="64" t="s">
        <v>112</v>
      </c>
      <c r="H37" s="182">
        <f>H38</f>
        <v>0</v>
      </c>
      <c r="I37" s="182">
        <f>I38</f>
        <v>0</v>
      </c>
      <c r="J37" s="183">
        <f>J38</f>
        <v>0</v>
      </c>
      <c r="K37" s="182">
        <f>K38</f>
        <v>0</v>
      </c>
    </row>
    <row r="38" spans="1:11" ht="13.5" customHeight="1">
      <c r="A38" s="130">
        <v>2</v>
      </c>
      <c r="B38" s="130">
        <v>2</v>
      </c>
      <c r="C38" s="130">
        <v>1</v>
      </c>
      <c r="D38" s="130"/>
      <c r="E38" s="130"/>
      <c r="F38" s="130"/>
      <c r="G38" s="72" t="s">
        <v>112</v>
      </c>
      <c r="H38" s="182">
        <f>H39+H40+H41+H42+H43+H44+H45+H46+H47+H48+H49+H50+H51+H52+H53+H54+H55+H56</f>
        <v>0</v>
      </c>
      <c r="I38" s="182">
        <f>I39+I40+I41+I42+I43+I44+I45+I46+I47+I48+I49+I50+I51+I52+I53+I54+I55+I56</f>
        <v>0</v>
      </c>
      <c r="J38" s="183">
        <f>J46</f>
        <v>0</v>
      </c>
      <c r="K38" s="182">
        <f>K39+K40+K41+K42+K43+K44+K45+K47+K48+K49+K50+K51+K52+K53+K54+K55+K56</f>
        <v>0</v>
      </c>
    </row>
    <row r="39" spans="1:11" ht="13.5" customHeight="1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19" t="s">
        <v>6</v>
      </c>
      <c r="H39" s="182">
        <f t="shared" ref="H39:H56" si="0">H40+H41+H42+H43+H44+H45+H46+H47+H48+H49+H50+H51+H52+H53+H54+H57</f>
        <v>0</v>
      </c>
      <c r="I39" s="134"/>
      <c r="J39" s="133" t="s">
        <v>39</v>
      </c>
      <c r="K39" s="134"/>
    </row>
    <row r="40" spans="1:11" ht="24.75" customHeight="1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19" t="s">
        <v>150</v>
      </c>
      <c r="H40" s="182">
        <f t="shared" si="0"/>
        <v>0</v>
      </c>
      <c r="I40" s="134"/>
      <c r="J40" s="133" t="s">
        <v>39</v>
      </c>
      <c r="K40" s="134"/>
    </row>
    <row r="41" spans="1:11" ht="13.5" customHeight="1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20" t="s">
        <v>8</v>
      </c>
      <c r="H41" s="182">
        <f t="shared" si="0"/>
        <v>0</v>
      </c>
      <c r="I41" s="134"/>
      <c r="J41" s="133" t="s">
        <v>39</v>
      </c>
      <c r="K41" s="134"/>
    </row>
    <row r="42" spans="1:11" ht="24" customHeight="1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20" t="s">
        <v>151</v>
      </c>
      <c r="H42" s="182">
        <f t="shared" si="0"/>
        <v>0</v>
      </c>
      <c r="I42" s="134"/>
      <c r="J42" s="133" t="s">
        <v>39</v>
      </c>
      <c r="K42" s="134"/>
    </row>
    <row r="43" spans="1:11" ht="13.5" customHeight="1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20" t="s">
        <v>10</v>
      </c>
      <c r="H43" s="182">
        <f t="shared" si="0"/>
        <v>0</v>
      </c>
      <c r="I43" s="134"/>
      <c r="J43" s="133" t="s">
        <v>39</v>
      </c>
      <c r="K43" s="134"/>
    </row>
    <row r="44" spans="1:11" ht="14.25" customHeight="1">
      <c r="A44" s="136">
        <v>2</v>
      </c>
      <c r="B44" s="136">
        <v>2</v>
      </c>
      <c r="C44" s="136">
        <v>1</v>
      </c>
      <c r="D44" s="136">
        <v>1</v>
      </c>
      <c r="E44" s="136">
        <v>1</v>
      </c>
      <c r="F44" s="136">
        <v>8</v>
      </c>
      <c r="G44" s="121" t="s">
        <v>11</v>
      </c>
      <c r="H44" s="182">
        <f t="shared" si="0"/>
        <v>0</v>
      </c>
      <c r="I44" s="134"/>
      <c r="J44" s="133" t="s">
        <v>39</v>
      </c>
      <c r="K44" s="134"/>
    </row>
    <row r="45" spans="1:11" ht="15" customHeight="1">
      <c r="A45" s="136">
        <v>2</v>
      </c>
      <c r="B45" s="136">
        <v>2</v>
      </c>
      <c r="C45" s="136">
        <v>1</v>
      </c>
      <c r="D45" s="136">
        <v>1</v>
      </c>
      <c r="E45" s="136">
        <v>1</v>
      </c>
      <c r="F45" s="136">
        <v>10</v>
      </c>
      <c r="G45" s="121" t="s">
        <v>13</v>
      </c>
      <c r="H45" s="182">
        <f t="shared" si="0"/>
        <v>0</v>
      </c>
      <c r="I45" s="134"/>
      <c r="J45" s="133" t="s">
        <v>39</v>
      </c>
      <c r="K45" s="134"/>
    </row>
    <row r="46" spans="1:11" ht="26.25" customHeight="1">
      <c r="A46" s="130">
        <v>2</v>
      </c>
      <c r="B46" s="130">
        <v>2</v>
      </c>
      <c r="C46" s="130">
        <v>1</v>
      </c>
      <c r="D46" s="130">
        <v>1</v>
      </c>
      <c r="E46" s="130">
        <v>1</v>
      </c>
      <c r="F46" s="130">
        <v>11</v>
      </c>
      <c r="G46" s="20" t="s">
        <v>152</v>
      </c>
      <c r="H46" s="182">
        <f t="shared" si="0"/>
        <v>0</v>
      </c>
      <c r="I46" s="134"/>
      <c r="J46" s="134"/>
      <c r="K46" s="133" t="s">
        <v>39</v>
      </c>
    </row>
    <row r="47" spans="1:11" ht="30.75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12</v>
      </c>
      <c r="G47" s="121" t="s">
        <v>153</v>
      </c>
      <c r="H47" s="182">
        <f t="shared" si="0"/>
        <v>0</v>
      </c>
      <c r="I47" s="134"/>
      <c r="J47" s="133" t="s">
        <v>39</v>
      </c>
      <c r="K47" s="134"/>
    </row>
    <row r="48" spans="1:11" ht="26.25" customHeight="1">
      <c r="A48" s="137">
        <v>2</v>
      </c>
      <c r="B48" s="137">
        <v>2</v>
      </c>
      <c r="C48" s="137">
        <v>1</v>
      </c>
      <c r="D48" s="137">
        <v>1</v>
      </c>
      <c r="E48" s="137">
        <v>1</v>
      </c>
      <c r="F48" s="137">
        <v>14</v>
      </c>
      <c r="G48" s="103" t="s">
        <v>154</v>
      </c>
      <c r="H48" s="182">
        <f t="shared" si="0"/>
        <v>0</v>
      </c>
      <c r="I48" s="134"/>
      <c r="J48" s="133" t="s">
        <v>39</v>
      </c>
      <c r="K48" s="134"/>
    </row>
    <row r="49" spans="1:11" ht="27.75" customHeight="1">
      <c r="A49" s="130">
        <v>2</v>
      </c>
      <c r="B49" s="130">
        <v>2</v>
      </c>
      <c r="C49" s="130">
        <v>1</v>
      </c>
      <c r="D49" s="130">
        <v>1</v>
      </c>
      <c r="E49" s="130">
        <v>1</v>
      </c>
      <c r="F49" s="130">
        <v>15</v>
      </c>
      <c r="G49" s="20" t="s">
        <v>155</v>
      </c>
      <c r="H49" s="182">
        <f t="shared" si="0"/>
        <v>0</v>
      </c>
      <c r="I49" s="134"/>
      <c r="J49" s="133" t="s">
        <v>39</v>
      </c>
      <c r="K49" s="134"/>
    </row>
    <row r="50" spans="1:11" ht="19.5" customHeight="1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16</v>
      </c>
      <c r="G50" s="20" t="s">
        <v>16</v>
      </c>
      <c r="H50" s="182">
        <f t="shared" si="0"/>
        <v>0</v>
      </c>
      <c r="I50" s="134"/>
      <c r="J50" s="133" t="s">
        <v>39</v>
      </c>
      <c r="K50" s="134"/>
    </row>
    <row r="51" spans="1:11" ht="24.75" customHeight="1">
      <c r="A51" s="137">
        <v>2</v>
      </c>
      <c r="B51" s="137">
        <v>2</v>
      </c>
      <c r="C51" s="137">
        <v>1</v>
      </c>
      <c r="D51" s="137">
        <v>1</v>
      </c>
      <c r="E51" s="137">
        <v>1</v>
      </c>
      <c r="F51" s="137">
        <v>17</v>
      </c>
      <c r="G51" s="104" t="s">
        <v>156</v>
      </c>
      <c r="H51" s="182">
        <f t="shared" si="0"/>
        <v>0</v>
      </c>
      <c r="I51" s="134"/>
      <c r="J51" s="133" t="s">
        <v>39</v>
      </c>
      <c r="K51" s="134"/>
    </row>
    <row r="52" spans="1:11" ht="13.5" customHeight="1">
      <c r="A52" s="136">
        <v>2</v>
      </c>
      <c r="B52" s="136">
        <v>2</v>
      </c>
      <c r="C52" s="136">
        <v>1</v>
      </c>
      <c r="D52" s="136">
        <v>1</v>
      </c>
      <c r="E52" s="136">
        <v>1</v>
      </c>
      <c r="F52" s="136">
        <v>18</v>
      </c>
      <c r="G52" s="121" t="s">
        <v>146</v>
      </c>
      <c r="H52" s="182">
        <f t="shared" si="0"/>
        <v>0</v>
      </c>
      <c r="I52" s="134"/>
      <c r="J52" s="133" t="s">
        <v>39</v>
      </c>
      <c r="K52" s="134"/>
    </row>
    <row r="53" spans="1:11" ht="14.25" customHeight="1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20</v>
      </c>
      <c r="G53" s="65" t="s">
        <v>91</v>
      </c>
      <c r="H53" s="182">
        <f t="shared" si="0"/>
        <v>0</v>
      </c>
      <c r="I53" s="134"/>
      <c r="J53" s="133" t="s">
        <v>39</v>
      </c>
      <c r="K53" s="134"/>
    </row>
    <row r="54" spans="1:11" ht="24.75" customHeight="1">
      <c r="A54" s="129">
        <v>2</v>
      </c>
      <c r="B54" s="129">
        <v>2</v>
      </c>
      <c r="C54" s="129">
        <v>1</v>
      </c>
      <c r="D54" s="129">
        <v>1</v>
      </c>
      <c r="E54" s="129">
        <v>1</v>
      </c>
      <c r="F54" s="129">
        <v>21</v>
      </c>
      <c r="G54" s="122" t="s">
        <v>157</v>
      </c>
      <c r="H54" s="182">
        <f t="shared" si="0"/>
        <v>0</v>
      </c>
      <c r="I54" s="134"/>
      <c r="J54" s="133" t="s">
        <v>39</v>
      </c>
      <c r="K54" s="134"/>
    </row>
    <row r="55" spans="1:11" ht="14.25" customHeight="1">
      <c r="A55" s="129">
        <v>2</v>
      </c>
      <c r="B55" s="129">
        <v>2</v>
      </c>
      <c r="C55" s="129">
        <v>1</v>
      </c>
      <c r="D55" s="129">
        <v>1</v>
      </c>
      <c r="E55" s="129">
        <v>1</v>
      </c>
      <c r="F55" s="129">
        <v>22</v>
      </c>
      <c r="G55" s="63" t="s">
        <v>158</v>
      </c>
      <c r="H55" s="182">
        <f t="shared" si="0"/>
        <v>0</v>
      </c>
      <c r="I55" s="134"/>
      <c r="J55" s="133" t="s">
        <v>39</v>
      </c>
      <c r="K55" s="134"/>
    </row>
    <row r="56" spans="1:11">
      <c r="A56" s="130">
        <v>2</v>
      </c>
      <c r="B56" s="130">
        <v>2</v>
      </c>
      <c r="C56" s="130">
        <v>1</v>
      </c>
      <c r="D56" s="130">
        <v>1</v>
      </c>
      <c r="E56" s="130">
        <v>1</v>
      </c>
      <c r="F56" s="130">
        <v>30</v>
      </c>
      <c r="G56" s="20" t="s">
        <v>159</v>
      </c>
      <c r="H56" s="182">
        <f t="shared" si="0"/>
        <v>0</v>
      </c>
      <c r="I56" s="134"/>
      <c r="J56" s="133" t="s">
        <v>39</v>
      </c>
      <c r="K56" s="134"/>
    </row>
    <row r="57" spans="1:11" ht="14.25" customHeight="1">
      <c r="A57" s="129">
        <v>2</v>
      </c>
      <c r="B57" s="129">
        <v>3</v>
      </c>
      <c r="C57" s="130"/>
      <c r="D57" s="130"/>
      <c r="E57" s="130"/>
      <c r="F57" s="130"/>
      <c r="G57" s="64" t="s">
        <v>160</v>
      </c>
      <c r="H57" s="132">
        <f>H58+H71</f>
        <v>0</v>
      </c>
      <c r="I57" s="132">
        <f>I58+I71</f>
        <v>0</v>
      </c>
      <c r="J57" s="133" t="s">
        <v>39</v>
      </c>
      <c r="K57" s="132">
        <f>K58+K71</f>
        <v>0</v>
      </c>
    </row>
    <row r="58" spans="1:11" ht="13.5" customHeight="1">
      <c r="A58" s="130">
        <v>2</v>
      </c>
      <c r="B58" s="130">
        <v>3</v>
      </c>
      <c r="C58" s="130">
        <v>1</v>
      </c>
      <c r="D58" s="130"/>
      <c r="E58" s="130"/>
      <c r="F58" s="130"/>
      <c r="G58" s="72" t="s">
        <v>57</v>
      </c>
      <c r="H58" s="132">
        <f>H59+H63+H67</f>
        <v>0</v>
      </c>
      <c r="I58" s="132">
        <f>I59+I63+I67</f>
        <v>0</v>
      </c>
      <c r="J58" s="133" t="s">
        <v>39</v>
      </c>
      <c r="K58" s="132">
        <f>K59+K63+K67</f>
        <v>0</v>
      </c>
    </row>
    <row r="59" spans="1:11" ht="12.75" customHeight="1">
      <c r="A59" s="130">
        <v>2</v>
      </c>
      <c r="B59" s="130">
        <v>3</v>
      </c>
      <c r="C59" s="130">
        <v>1</v>
      </c>
      <c r="D59" s="130">
        <v>1</v>
      </c>
      <c r="E59" s="130"/>
      <c r="F59" s="130"/>
      <c r="G59" s="72" t="s">
        <v>161</v>
      </c>
      <c r="H59" s="132">
        <f>H60+H61+H62</f>
        <v>0</v>
      </c>
      <c r="I59" s="132">
        <f>I60+I61+I62</f>
        <v>0</v>
      </c>
      <c r="J59" s="133" t="s">
        <v>39</v>
      </c>
      <c r="K59" s="132">
        <f>K60+K61+K62</f>
        <v>0</v>
      </c>
    </row>
    <row r="60" spans="1:11" ht="13.5" customHeight="1">
      <c r="A60" s="130">
        <v>2</v>
      </c>
      <c r="B60" s="130">
        <v>3</v>
      </c>
      <c r="C60" s="130">
        <v>1</v>
      </c>
      <c r="D60" s="130">
        <v>1</v>
      </c>
      <c r="E60" s="130">
        <v>1</v>
      </c>
      <c r="F60" s="130">
        <v>1</v>
      </c>
      <c r="G60" s="20" t="s">
        <v>18</v>
      </c>
      <c r="H60" s="138"/>
      <c r="I60" s="138"/>
      <c r="J60" s="133" t="s">
        <v>39</v>
      </c>
      <c r="K60" s="134"/>
    </row>
    <row r="61" spans="1:11" ht="13.5" customHeight="1">
      <c r="A61" s="130">
        <v>2</v>
      </c>
      <c r="B61" s="130">
        <v>3</v>
      </c>
      <c r="C61" s="130">
        <v>1</v>
      </c>
      <c r="D61" s="130">
        <v>1</v>
      </c>
      <c r="E61" s="130">
        <v>1</v>
      </c>
      <c r="F61" s="130">
        <v>2</v>
      </c>
      <c r="G61" s="20" t="s">
        <v>19</v>
      </c>
      <c r="H61" s="138"/>
      <c r="I61" s="138"/>
      <c r="J61" s="133" t="s">
        <v>39</v>
      </c>
      <c r="K61" s="134"/>
    </row>
    <row r="62" spans="1:11" ht="15.75" customHeight="1">
      <c r="A62" s="130">
        <v>2</v>
      </c>
      <c r="B62" s="130">
        <v>3</v>
      </c>
      <c r="C62" s="130">
        <v>1</v>
      </c>
      <c r="D62" s="130">
        <v>1</v>
      </c>
      <c r="E62" s="130">
        <v>1</v>
      </c>
      <c r="F62" s="130">
        <v>3</v>
      </c>
      <c r="G62" s="20" t="s">
        <v>20</v>
      </c>
      <c r="H62" s="138"/>
      <c r="I62" s="138"/>
      <c r="J62" s="133" t="s">
        <v>39</v>
      </c>
      <c r="K62" s="134"/>
    </row>
    <row r="63" spans="1:11" ht="27" customHeight="1">
      <c r="A63" s="130">
        <v>2</v>
      </c>
      <c r="B63" s="130">
        <v>3</v>
      </c>
      <c r="C63" s="130">
        <v>1</v>
      </c>
      <c r="D63" s="130">
        <v>2</v>
      </c>
      <c r="E63" s="130"/>
      <c r="F63" s="130"/>
      <c r="G63" s="72" t="s">
        <v>162</v>
      </c>
      <c r="H63" s="132">
        <f>H64+H65+H66</f>
        <v>0</v>
      </c>
      <c r="I63" s="132">
        <f>I64+I65+I66</f>
        <v>0</v>
      </c>
      <c r="J63" s="133" t="s">
        <v>39</v>
      </c>
      <c r="K63" s="132">
        <f>K64+K65+K66</f>
        <v>0</v>
      </c>
    </row>
    <row r="64" spans="1:11" ht="12" customHeight="1">
      <c r="A64" s="130">
        <v>2</v>
      </c>
      <c r="B64" s="130">
        <v>3</v>
      </c>
      <c r="C64" s="130">
        <v>1</v>
      </c>
      <c r="D64" s="130">
        <v>2</v>
      </c>
      <c r="E64" s="130">
        <v>1</v>
      </c>
      <c r="F64" s="130">
        <v>1</v>
      </c>
      <c r="G64" s="20" t="s">
        <v>18</v>
      </c>
      <c r="H64" s="138"/>
      <c r="I64" s="138"/>
      <c r="J64" s="133" t="s">
        <v>39</v>
      </c>
      <c r="K64" s="134"/>
    </row>
    <row r="65" spans="1:11" ht="14.25" customHeight="1">
      <c r="A65" s="130">
        <v>2</v>
      </c>
      <c r="B65" s="130">
        <v>3</v>
      </c>
      <c r="C65" s="130">
        <v>1</v>
      </c>
      <c r="D65" s="130">
        <v>2</v>
      </c>
      <c r="E65" s="130">
        <v>1</v>
      </c>
      <c r="F65" s="130">
        <v>2</v>
      </c>
      <c r="G65" s="20" t="s">
        <v>19</v>
      </c>
      <c r="H65" s="138"/>
      <c r="I65" s="138"/>
      <c r="J65" s="133" t="s">
        <v>39</v>
      </c>
      <c r="K65" s="134"/>
    </row>
    <row r="66" spans="1:11" ht="12" customHeight="1">
      <c r="A66" s="130">
        <v>2</v>
      </c>
      <c r="B66" s="130">
        <v>3</v>
      </c>
      <c r="C66" s="130">
        <v>1</v>
      </c>
      <c r="D66" s="130">
        <v>2</v>
      </c>
      <c r="E66" s="130">
        <v>1</v>
      </c>
      <c r="F66" s="130">
        <v>3</v>
      </c>
      <c r="G66" s="20" t="s">
        <v>20</v>
      </c>
      <c r="H66" s="138"/>
      <c r="I66" s="138"/>
      <c r="J66" s="133" t="s">
        <v>39</v>
      </c>
      <c r="K66" s="134"/>
    </row>
    <row r="67" spans="1:11" ht="29.25" customHeight="1">
      <c r="A67" s="130">
        <v>2</v>
      </c>
      <c r="B67" s="130">
        <v>3</v>
      </c>
      <c r="C67" s="130">
        <v>1</v>
      </c>
      <c r="D67" s="130">
        <v>3</v>
      </c>
      <c r="E67" s="130"/>
      <c r="F67" s="130"/>
      <c r="G67" s="72" t="s">
        <v>163</v>
      </c>
      <c r="H67" s="132">
        <f>H68+H69+H70</f>
        <v>0</v>
      </c>
      <c r="I67" s="132">
        <f>I68+I69+I70</f>
        <v>0</v>
      </c>
      <c r="J67" s="133" t="s">
        <v>39</v>
      </c>
      <c r="K67" s="132">
        <f>K68+K69+K70</f>
        <v>0</v>
      </c>
    </row>
    <row r="68" spans="1:11" ht="13.5" customHeight="1">
      <c r="A68" s="130">
        <v>2</v>
      </c>
      <c r="B68" s="130">
        <v>3</v>
      </c>
      <c r="C68" s="130">
        <v>1</v>
      </c>
      <c r="D68" s="130">
        <v>3</v>
      </c>
      <c r="E68" s="130">
        <v>1</v>
      </c>
      <c r="F68" s="130">
        <v>1</v>
      </c>
      <c r="G68" s="20" t="s">
        <v>164</v>
      </c>
      <c r="H68" s="138"/>
      <c r="I68" s="138"/>
      <c r="J68" s="133" t="s">
        <v>39</v>
      </c>
      <c r="K68" s="138"/>
    </row>
    <row r="69" spans="1:11" ht="12.75" customHeight="1">
      <c r="A69" s="130">
        <v>2</v>
      </c>
      <c r="B69" s="130">
        <v>3</v>
      </c>
      <c r="C69" s="130">
        <v>1</v>
      </c>
      <c r="D69" s="130">
        <v>3</v>
      </c>
      <c r="E69" s="130">
        <v>1</v>
      </c>
      <c r="F69" s="130">
        <v>2</v>
      </c>
      <c r="G69" s="66" t="s">
        <v>165</v>
      </c>
      <c r="H69" s="138"/>
      <c r="I69" s="138"/>
      <c r="J69" s="133" t="s">
        <v>39</v>
      </c>
      <c r="K69" s="138"/>
    </row>
    <row r="70" spans="1:11" ht="14.25" customHeight="1">
      <c r="A70" s="130">
        <v>2</v>
      </c>
      <c r="B70" s="130">
        <v>3</v>
      </c>
      <c r="C70" s="130">
        <v>1</v>
      </c>
      <c r="D70" s="130">
        <v>3</v>
      </c>
      <c r="E70" s="130">
        <v>1</v>
      </c>
      <c r="F70" s="130">
        <v>3</v>
      </c>
      <c r="G70" s="20" t="s">
        <v>166</v>
      </c>
      <c r="H70" s="138"/>
      <c r="I70" s="138"/>
      <c r="J70" s="133" t="s">
        <v>39</v>
      </c>
      <c r="K70" s="138"/>
    </row>
    <row r="71" spans="1:11" ht="13.5" customHeight="1">
      <c r="A71" s="136">
        <v>2</v>
      </c>
      <c r="B71" s="136">
        <v>3</v>
      </c>
      <c r="C71" s="136">
        <v>2</v>
      </c>
      <c r="D71" s="136"/>
      <c r="E71" s="136"/>
      <c r="F71" s="136"/>
      <c r="G71" s="123" t="s">
        <v>59</v>
      </c>
      <c r="H71" s="132">
        <f>H72</f>
        <v>0</v>
      </c>
      <c r="I71" s="132">
        <f>I72</f>
        <v>0</v>
      </c>
      <c r="J71" s="133" t="s">
        <v>39</v>
      </c>
      <c r="K71" s="132">
        <f>K72</f>
        <v>0</v>
      </c>
    </row>
    <row r="72" spans="1:11" ht="26.25" customHeight="1">
      <c r="A72" s="136">
        <v>2</v>
      </c>
      <c r="B72" s="136">
        <v>3</v>
      </c>
      <c r="C72" s="136">
        <v>2</v>
      </c>
      <c r="D72" s="136">
        <v>1</v>
      </c>
      <c r="E72" s="136">
        <v>1</v>
      </c>
      <c r="F72" s="136">
        <v>1</v>
      </c>
      <c r="G72" s="121" t="s">
        <v>84</v>
      </c>
      <c r="H72" s="138"/>
      <c r="I72" s="138"/>
      <c r="J72" s="133" t="s">
        <v>39</v>
      </c>
      <c r="K72" s="138"/>
    </row>
    <row r="73" spans="1:11" ht="15" customHeight="1">
      <c r="A73" s="129">
        <v>2</v>
      </c>
      <c r="B73" s="129">
        <v>4</v>
      </c>
      <c r="C73" s="129"/>
      <c r="D73" s="130"/>
      <c r="E73" s="130"/>
      <c r="F73" s="130"/>
      <c r="G73" s="64" t="s">
        <v>110</v>
      </c>
      <c r="H73" s="132">
        <f>H74</f>
        <v>0</v>
      </c>
      <c r="I73" s="132">
        <f>I74</f>
        <v>0</v>
      </c>
      <c r="J73" s="133" t="s">
        <v>39</v>
      </c>
      <c r="K73" s="132">
        <f>K74</f>
        <v>0</v>
      </c>
    </row>
    <row r="74" spans="1:11" ht="12.75" customHeight="1">
      <c r="A74" s="130">
        <v>2</v>
      </c>
      <c r="B74" s="130">
        <v>4</v>
      </c>
      <c r="C74" s="130">
        <v>1</v>
      </c>
      <c r="D74" s="130"/>
      <c r="E74" s="130"/>
      <c r="F74" s="130"/>
      <c r="G74" s="72" t="s">
        <v>53</v>
      </c>
      <c r="H74" s="132">
        <f>H75+H76+H77</f>
        <v>0</v>
      </c>
      <c r="I74" s="132">
        <f>I75+I76+I77</f>
        <v>0</v>
      </c>
      <c r="J74" s="133" t="s">
        <v>39</v>
      </c>
      <c r="K74" s="132">
        <f>K75+K76+K77</f>
        <v>0</v>
      </c>
    </row>
    <row r="75" spans="1:11" ht="13.5" customHeight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1</v>
      </c>
      <c r="G75" s="20" t="s">
        <v>24</v>
      </c>
      <c r="H75" s="138"/>
      <c r="I75" s="138"/>
      <c r="J75" s="133" t="s">
        <v>39</v>
      </c>
      <c r="K75" s="138"/>
    </row>
    <row r="76" spans="1:11" ht="14.25" customHeight="1">
      <c r="A76" s="130">
        <v>2</v>
      </c>
      <c r="B76" s="130">
        <v>4</v>
      </c>
      <c r="C76" s="130">
        <v>1</v>
      </c>
      <c r="D76" s="130">
        <v>1</v>
      </c>
      <c r="E76" s="130">
        <v>1</v>
      </c>
      <c r="F76" s="130">
        <v>2</v>
      </c>
      <c r="G76" s="20" t="s">
        <v>86</v>
      </c>
      <c r="H76" s="138"/>
      <c r="I76" s="138"/>
      <c r="J76" s="133" t="s">
        <v>39</v>
      </c>
      <c r="K76" s="138"/>
    </row>
    <row r="77" spans="1:11" ht="12.75" customHeight="1">
      <c r="A77" s="130">
        <v>2</v>
      </c>
      <c r="B77" s="130">
        <v>4</v>
      </c>
      <c r="C77" s="130">
        <v>1</v>
      </c>
      <c r="D77" s="130">
        <v>1</v>
      </c>
      <c r="E77" s="130">
        <v>1</v>
      </c>
      <c r="F77" s="130">
        <v>3</v>
      </c>
      <c r="G77" s="20" t="s">
        <v>87</v>
      </c>
      <c r="H77" s="138"/>
      <c r="I77" s="138"/>
      <c r="J77" s="133" t="s">
        <v>39</v>
      </c>
      <c r="K77" s="138"/>
    </row>
    <row r="78" spans="1:11" ht="13.5" customHeight="1">
      <c r="A78" s="129">
        <v>2</v>
      </c>
      <c r="B78" s="129">
        <v>5</v>
      </c>
      <c r="C78" s="129"/>
      <c r="D78" s="130"/>
      <c r="E78" s="130"/>
      <c r="F78" s="130"/>
      <c r="G78" s="64" t="s">
        <v>109</v>
      </c>
      <c r="H78" s="132">
        <f>H79+H82+H85</f>
        <v>0</v>
      </c>
      <c r="I78" s="132">
        <f>I79+I82+I85</f>
        <v>0</v>
      </c>
      <c r="J78" s="133" t="s">
        <v>39</v>
      </c>
      <c r="K78" s="132">
        <f>K79+K82+K85</f>
        <v>0</v>
      </c>
    </row>
    <row r="79" spans="1:11" ht="13.5" customHeight="1">
      <c r="A79" s="130">
        <v>2</v>
      </c>
      <c r="B79" s="130">
        <v>5</v>
      </c>
      <c r="C79" s="130">
        <v>1</v>
      </c>
      <c r="D79" s="130"/>
      <c r="E79" s="130"/>
      <c r="F79" s="130"/>
      <c r="G79" s="72" t="s">
        <v>54</v>
      </c>
      <c r="H79" s="132">
        <f>H80+H81</f>
        <v>0</v>
      </c>
      <c r="I79" s="132">
        <f>I80+I81</f>
        <v>0</v>
      </c>
      <c r="J79" s="133" t="s">
        <v>39</v>
      </c>
      <c r="K79" s="132">
        <f>K80+K81</f>
        <v>0</v>
      </c>
    </row>
    <row r="80" spans="1:11" ht="21" customHeight="1">
      <c r="A80" s="130">
        <v>2</v>
      </c>
      <c r="B80" s="130">
        <v>5</v>
      </c>
      <c r="C80" s="130">
        <v>1</v>
      </c>
      <c r="D80" s="130">
        <v>1</v>
      </c>
      <c r="E80" s="130">
        <v>1</v>
      </c>
      <c r="F80" s="130">
        <v>1</v>
      </c>
      <c r="G80" s="20" t="s">
        <v>167</v>
      </c>
      <c r="H80" s="138"/>
      <c r="I80" s="138"/>
      <c r="J80" s="133" t="s">
        <v>39</v>
      </c>
      <c r="K80" s="138"/>
    </row>
    <row r="81" spans="1:11" ht="24" customHeight="1">
      <c r="A81" s="130">
        <v>2</v>
      </c>
      <c r="B81" s="130">
        <v>5</v>
      </c>
      <c r="C81" s="130">
        <v>1</v>
      </c>
      <c r="D81" s="130">
        <v>1</v>
      </c>
      <c r="E81" s="130">
        <v>1</v>
      </c>
      <c r="F81" s="130">
        <v>2</v>
      </c>
      <c r="G81" s="121" t="s">
        <v>168</v>
      </c>
      <c r="H81" s="138"/>
      <c r="I81" s="138"/>
      <c r="J81" s="133" t="s">
        <v>39</v>
      </c>
      <c r="K81" s="138"/>
    </row>
    <row r="82" spans="1:11" ht="14.25" customHeight="1">
      <c r="A82" s="130">
        <v>2</v>
      </c>
      <c r="B82" s="130">
        <v>5</v>
      </c>
      <c r="C82" s="130">
        <v>2</v>
      </c>
      <c r="D82" s="130"/>
      <c r="E82" s="130"/>
      <c r="F82" s="130"/>
      <c r="G82" s="72" t="s">
        <v>55</v>
      </c>
      <c r="H82" s="132">
        <f>H83+H84</f>
        <v>0</v>
      </c>
      <c r="I82" s="132">
        <f>I83+I84</f>
        <v>0</v>
      </c>
      <c r="J82" s="133" t="s">
        <v>39</v>
      </c>
      <c r="K82" s="132">
        <f>K83+K84</f>
        <v>0</v>
      </c>
    </row>
    <row r="83" spans="1:11" ht="24" customHeight="1">
      <c r="A83" s="130">
        <v>2</v>
      </c>
      <c r="B83" s="130">
        <v>5</v>
      </c>
      <c r="C83" s="130">
        <v>2</v>
      </c>
      <c r="D83" s="130">
        <v>1</v>
      </c>
      <c r="E83" s="130">
        <v>1</v>
      </c>
      <c r="F83" s="130">
        <v>1</v>
      </c>
      <c r="G83" s="20" t="s">
        <v>169</v>
      </c>
      <c r="H83" s="138"/>
      <c r="I83" s="138"/>
      <c r="J83" s="133" t="s">
        <v>39</v>
      </c>
      <c r="K83" s="138"/>
    </row>
    <row r="84" spans="1:11" ht="26.25" customHeight="1">
      <c r="A84" s="130">
        <v>2</v>
      </c>
      <c r="B84" s="130">
        <v>5</v>
      </c>
      <c r="C84" s="130">
        <v>2</v>
      </c>
      <c r="D84" s="130">
        <v>1</v>
      </c>
      <c r="E84" s="130">
        <v>1</v>
      </c>
      <c r="F84" s="130">
        <v>2</v>
      </c>
      <c r="G84" s="121" t="s">
        <v>170</v>
      </c>
      <c r="H84" s="138"/>
      <c r="I84" s="138"/>
      <c r="J84" s="133" t="s">
        <v>39</v>
      </c>
      <c r="K84" s="138"/>
    </row>
    <row r="85" spans="1:11" ht="23.25" customHeight="1">
      <c r="A85" s="130">
        <v>2</v>
      </c>
      <c r="B85" s="130">
        <v>5</v>
      </c>
      <c r="C85" s="130">
        <v>3</v>
      </c>
      <c r="D85" s="130"/>
      <c r="E85" s="130"/>
      <c r="F85" s="130"/>
      <c r="G85" s="72" t="s">
        <v>171</v>
      </c>
      <c r="H85" s="182">
        <f>H86+H87+H88+H89</f>
        <v>0</v>
      </c>
      <c r="I85" s="182">
        <f>I86+I87+I88+I89</f>
        <v>0</v>
      </c>
      <c r="J85" s="133" t="s">
        <v>39</v>
      </c>
      <c r="K85" s="182">
        <f>K86+K87+K88+K89</f>
        <v>0</v>
      </c>
    </row>
    <row r="86" spans="1:11" ht="28.5" customHeight="1">
      <c r="A86" s="130">
        <v>2</v>
      </c>
      <c r="B86" s="130">
        <v>5</v>
      </c>
      <c r="C86" s="130">
        <v>3</v>
      </c>
      <c r="D86" s="130">
        <v>1</v>
      </c>
      <c r="E86" s="130">
        <v>1</v>
      </c>
      <c r="F86" s="130">
        <v>1</v>
      </c>
      <c r="G86" s="20" t="s">
        <v>172</v>
      </c>
      <c r="H86" s="138"/>
      <c r="I86" s="138"/>
      <c r="J86" s="133" t="s">
        <v>39</v>
      </c>
      <c r="K86" s="138"/>
    </row>
    <row r="87" spans="1:11" ht="32.25" customHeight="1">
      <c r="A87" s="130">
        <v>2</v>
      </c>
      <c r="B87" s="130">
        <v>5</v>
      </c>
      <c r="C87" s="130">
        <v>3</v>
      </c>
      <c r="D87" s="130">
        <v>1</v>
      </c>
      <c r="E87" s="130">
        <v>1</v>
      </c>
      <c r="F87" s="130">
        <v>2</v>
      </c>
      <c r="G87" s="121" t="s">
        <v>173</v>
      </c>
      <c r="H87" s="138"/>
      <c r="I87" s="138"/>
      <c r="J87" s="133" t="s">
        <v>39</v>
      </c>
      <c r="K87" s="138"/>
    </row>
    <row r="88" spans="1:11" ht="24.75" customHeight="1">
      <c r="A88" s="129">
        <v>2</v>
      </c>
      <c r="B88" s="129">
        <v>5</v>
      </c>
      <c r="C88" s="129">
        <v>3</v>
      </c>
      <c r="D88" s="129">
        <v>2</v>
      </c>
      <c r="E88" s="129">
        <v>1</v>
      </c>
      <c r="F88" s="129">
        <v>1</v>
      </c>
      <c r="G88" s="124" t="s">
        <v>174</v>
      </c>
      <c r="H88" s="138"/>
      <c r="I88" s="138"/>
      <c r="J88" s="133"/>
      <c r="K88" s="138"/>
    </row>
    <row r="89" spans="1:11" ht="14.25" customHeight="1">
      <c r="A89" s="129">
        <v>2</v>
      </c>
      <c r="B89" s="129">
        <v>5</v>
      </c>
      <c r="C89" s="129">
        <v>3</v>
      </c>
      <c r="D89" s="129">
        <v>2</v>
      </c>
      <c r="E89" s="129">
        <v>1</v>
      </c>
      <c r="F89" s="129">
        <v>2</v>
      </c>
      <c r="G89" s="124" t="s">
        <v>175</v>
      </c>
      <c r="H89" s="138"/>
      <c r="I89" s="138"/>
      <c r="J89" s="133"/>
      <c r="K89" s="138"/>
    </row>
    <row r="90" spans="1:11" ht="15.75" customHeight="1">
      <c r="A90" s="129">
        <v>2</v>
      </c>
      <c r="B90" s="129">
        <v>6</v>
      </c>
      <c r="C90" s="129"/>
      <c r="D90" s="129"/>
      <c r="E90" s="129"/>
      <c r="F90" s="129"/>
      <c r="G90" s="64" t="s">
        <v>108</v>
      </c>
      <c r="H90" s="132">
        <f>H91+H94+H96+H98+H100</f>
        <v>0</v>
      </c>
      <c r="I90" s="132">
        <f>I91+I94+I96+I98+I100</f>
        <v>0</v>
      </c>
      <c r="J90" s="133" t="s">
        <v>39</v>
      </c>
      <c r="K90" s="132">
        <f>K91+K94+K96+K98+K100</f>
        <v>0</v>
      </c>
    </row>
    <row r="91" spans="1:11" ht="12.75" customHeight="1">
      <c r="A91" s="130">
        <v>2</v>
      </c>
      <c r="B91" s="130">
        <v>6</v>
      </c>
      <c r="C91" s="130">
        <v>1</v>
      </c>
      <c r="D91" s="130"/>
      <c r="E91" s="130"/>
      <c r="F91" s="130"/>
      <c r="G91" s="72" t="s">
        <v>44</v>
      </c>
      <c r="H91" s="132">
        <f>H92+H93</f>
        <v>0</v>
      </c>
      <c r="I91" s="132">
        <f>I92+I93</f>
        <v>0</v>
      </c>
      <c r="J91" s="133" t="s">
        <v>39</v>
      </c>
      <c r="K91" s="132">
        <f>K92+K93</f>
        <v>0</v>
      </c>
    </row>
    <row r="92" spans="1:11" ht="15.75" customHeight="1">
      <c r="A92" s="130">
        <v>2</v>
      </c>
      <c r="B92" s="130">
        <v>6</v>
      </c>
      <c r="C92" s="130">
        <v>1</v>
      </c>
      <c r="D92" s="130">
        <v>1</v>
      </c>
      <c r="E92" s="130">
        <v>1</v>
      </c>
      <c r="F92" s="130">
        <v>1</v>
      </c>
      <c r="G92" s="20" t="s">
        <v>67</v>
      </c>
      <c r="H92" s="138"/>
      <c r="I92" s="138"/>
      <c r="J92" s="133" t="s">
        <v>39</v>
      </c>
      <c r="K92" s="138"/>
    </row>
    <row r="93" spans="1:11" ht="13.5" customHeight="1">
      <c r="A93" s="130">
        <v>2</v>
      </c>
      <c r="B93" s="130">
        <v>6</v>
      </c>
      <c r="C93" s="130">
        <v>1</v>
      </c>
      <c r="D93" s="130">
        <v>1</v>
      </c>
      <c r="E93" s="130">
        <v>1</v>
      </c>
      <c r="F93" s="130">
        <v>2</v>
      </c>
      <c r="G93" s="20" t="s">
        <v>68</v>
      </c>
      <c r="H93" s="138"/>
      <c r="I93" s="138"/>
      <c r="J93" s="133" t="s">
        <v>39</v>
      </c>
      <c r="K93" s="138"/>
    </row>
    <row r="94" spans="1:11" ht="15.75" customHeight="1">
      <c r="A94" s="130">
        <v>2</v>
      </c>
      <c r="B94" s="130">
        <v>6</v>
      </c>
      <c r="C94" s="130">
        <v>2</v>
      </c>
      <c r="D94" s="130"/>
      <c r="E94" s="130"/>
      <c r="F94" s="130"/>
      <c r="G94" s="72" t="s">
        <v>45</v>
      </c>
      <c r="H94" s="132">
        <f>H95</f>
        <v>0</v>
      </c>
      <c r="I94" s="132">
        <f>I95</f>
        <v>0</v>
      </c>
      <c r="J94" s="133" t="s">
        <v>39</v>
      </c>
      <c r="K94" s="132">
        <f>K95</f>
        <v>0</v>
      </c>
    </row>
    <row r="95" spans="1:11" ht="15" customHeight="1">
      <c r="A95" s="130">
        <v>2</v>
      </c>
      <c r="B95" s="130">
        <v>6</v>
      </c>
      <c r="C95" s="130">
        <v>2</v>
      </c>
      <c r="D95" s="130">
        <v>1</v>
      </c>
      <c r="E95" s="130">
        <v>1</v>
      </c>
      <c r="F95" s="130">
        <v>1</v>
      </c>
      <c r="G95" s="20" t="s">
        <v>45</v>
      </c>
      <c r="H95" s="138"/>
      <c r="I95" s="138"/>
      <c r="J95" s="133" t="s">
        <v>39</v>
      </c>
      <c r="K95" s="138"/>
    </row>
    <row r="96" spans="1:11" ht="24.75" customHeight="1">
      <c r="A96" s="130">
        <v>2</v>
      </c>
      <c r="B96" s="130">
        <v>6</v>
      </c>
      <c r="C96" s="130">
        <v>3</v>
      </c>
      <c r="D96" s="130"/>
      <c r="E96" s="130"/>
      <c r="F96" s="130"/>
      <c r="G96" s="72" t="s">
        <v>46</v>
      </c>
      <c r="H96" s="132">
        <f>H97</f>
        <v>0</v>
      </c>
      <c r="I96" s="132">
        <f>I97</f>
        <v>0</v>
      </c>
      <c r="J96" s="133" t="s">
        <v>39</v>
      </c>
      <c r="K96" s="132">
        <f>K97</f>
        <v>0</v>
      </c>
    </row>
    <row r="97" spans="1:11" ht="26.25" customHeight="1">
      <c r="A97" s="130">
        <v>2</v>
      </c>
      <c r="B97" s="130">
        <v>6</v>
      </c>
      <c r="C97" s="130">
        <v>3</v>
      </c>
      <c r="D97" s="130">
        <v>1</v>
      </c>
      <c r="E97" s="130">
        <v>1</v>
      </c>
      <c r="F97" s="130">
        <v>1</v>
      </c>
      <c r="G97" s="20" t="s">
        <v>46</v>
      </c>
      <c r="H97" s="138"/>
      <c r="I97" s="138"/>
      <c r="J97" s="133" t="s">
        <v>39</v>
      </c>
      <c r="K97" s="134"/>
    </row>
    <row r="98" spans="1:11" ht="27" customHeight="1">
      <c r="A98" s="130">
        <v>2</v>
      </c>
      <c r="B98" s="130">
        <v>6</v>
      </c>
      <c r="C98" s="130">
        <v>4</v>
      </c>
      <c r="D98" s="130"/>
      <c r="E98" s="130"/>
      <c r="F98" s="130"/>
      <c r="G98" s="72" t="s">
        <v>69</v>
      </c>
      <c r="H98" s="132">
        <f>H99</f>
        <v>0</v>
      </c>
      <c r="I98" s="132">
        <f>I99</f>
        <v>0</v>
      </c>
      <c r="J98" s="133" t="s">
        <v>39</v>
      </c>
      <c r="K98" s="132">
        <f>K99</f>
        <v>0</v>
      </c>
    </row>
    <row r="99" spans="1:11" ht="25.5" customHeight="1">
      <c r="A99" s="130">
        <v>2</v>
      </c>
      <c r="B99" s="130">
        <v>6</v>
      </c>
      <c r="C99" s="130">
        <v>4</v>
      </c>
      <c r="D99" s="130">
        <v>1</v>
      </c>
      <c r="E99" s="130">
        <v>1</v>
      </c>
      <c r="F99" s="130">
        <v>1</v>
      </c>
      <c r="G99" s="20" t="s">
        <v>69</v>
      </c>
      <c r="H99" s="138"/>
      <c r="I99" s="138"/>
      <c r="J99" s="133" t="s">
        <v>39</v>
      </c>
      <c r="K99" s="138"/>
    </row>
    <row r="100" spans="1:11" ht="25.5" customHeight="1">
      <c r="A100" s="130">
        <v>2</v>
      </c>
      <c r="B100" s="130">
        <v>6</v>
      </c>
      <c r="C100" s="130">
        <v>5</v>
      </c>
      <c r="D100" s="130"/>
      <c r="E100" s="130"/>
      <c r="F100" s="130"/>
      <c r="G100" s="72" t="s">
        <v>177</v>
      </c>
      <c r="H100" s="132">
        <f>H101</f>
        <v>0</v>
      </c>
      <c r="I100" s="132">
        <f>I101</f>
        <v>0</v>
      </c>
      <c r="J100" s="133" t="s">
        <v>39</v>
      </c>
      <c r="K100" s="132">
        <f>K101</f>
        <v>0</v>
      </c>
    </row>
    <row r="101" spans="1:11" ht="27" customHeight="1">
      <c r="A101" s="130">
        <v>2</v>
      </c>
      <c r="B101" s="130">
        <v>6</v>
      </c>
      <c r="C101" s="130">
        <v>5</v>
      </c>
      <c r="D101" s="130">
        <v>1</v>
      </c>
      <c r="E101" s="130">
        <v>1</v>
      </c>
      <c r="F101" s="130">
        <v>1</v>
      </c>
      <c r="G101" s="20" t="s">
        <v>176</v>
      </c>
      <c r="H101" s="138"/>
      <c r="I101" s="138"/>
      <c r="J101" s="133" t="s">
        <v>39</v>
      </c>
      <c r="K101" s="138"/>
    </row>
    <row r="102" spans="1:11" ht="14.25" customHeight="1">
      <c r="A102" s="129">
        <v>2</v>
      </c>
      <c r="B102" s="129">
        <v>7</v>
      </c>
      <c r="C102" s="130"/>
      <c r="D102" s="130"/>
      <c r="E102" s="130"/>
      <c r="F102" s="130"/>
      <c r="G102" s="64" t="s">
        <v>107</v>
      </c>
      <c r="H102" s="132">
        <f>H103+H106+H110</f>
        <v>0</v>
      </c>
      <c r="I102" s="132">
        <f>I103+I106+I110</f>
        <v>0</v>
      </c>
      <c r="J102" s="133" t="s">
        <v>39</v>
      </c>
      <c r="K102" s="132">
        <f>K103+K106+K110</f>
        <v>0</v>
      </c>
    </row>
    <row r="103" spans="1:11" ht="14.25" customHeight="1">
      <c r="A103" s="130">
        <v>2</v>
      </c>
      <c r="B103" s="130">
        <v>7</v>
      </c>
      <c r="C103" s="130">
        <v>1</v>
      </c>
      <c r="D103" s="130"/>
      <c r="E103" s="130"/>
      <c r="F103" s="130"/>
      <c r="G103" s="73" t="s">
        <v>60</v>
      </c>
      <c r="H103" s="132">
        <f>H104+H105</f>
        <v>0</v>
      </c>
      <c r="I103" s="132">
        <f>I104+I105</f>
        <v>0</v>
      </c>
      <c r="J103" s="133" t="s">
        <v>39</v>
      </c>
      <c r="K103" s="132">
        <f>K104+K105</f>
        <v>0</v>
      </c>
    </row>
    <row r="104" spans="1:11" ht="15" customHeight="1">
      <c r="A104" s="130">
        <v>2</v>
      </c>
      <c r="B104" s="130">
        <v>7</v>
      </c>
      <c r="C104" s="130">
        <v>1</v>
      </c>
      <c r="D104" s="130">
        <v>1</v>
      </c>
      <c r="E104" s="130">
        <v>1</v>
      </c>
      <c r="F104" s="130">
        <v>1</v>
      </c>
      <c r="G104" s="67" t="s">
        <v>27</v>
      </c>
      <c r="H104" s="138"/>
      <c r="I104" s="138"/>
      <c r="J104" s="133" t="s">
        <v>39</v>
      </c>
      <c r="K104" s="138"/>
    </row>
    <row r="105" spans="1:11" ht="14.25" customHeight="1">
      <c r="A105" s="130">
        <v>2</v>
      </c>
      <c r="B105" s="130">
        <v>7</v>
      </c>
      <c r="C105" s="130">
        <v>1</v>
      </c>
      <c r="D105" s="130">
        <v>1</v>
      </c>
      <c r="E105" s="130">
        <v>1</v>
      </c>
      <c r="F105" s="130">
        <v>2</v>
      </c>
      <c r="G105" s="67" t="s">
        <v>28</v>
      </c>
      <c r="H105" s="138"/>
      <c r="I105" s="138"/>
      <c r="J105" s="133" t="s">
        <v>39</v>
      </c>
      <c r="K105" s="138"/>
    </row>
    <row r="106" spans="1:11" ht="22.5" customHeight="1">
      <c r="A106" s="130">
        <v>2</v>
      </c>
      <c r="B106" s="130">
        <v>7</v>
      </c>
      <c r="C106" s="130">
        <v>2</v>
      </c>
      <c r="D106" s="130"/>
      <c r="E106" s="130"/>
      <c r="F106" s="130"/>
      <c r="G106" s="74" t="s">
        <v>178</v>
      </c>
      <c r="H106" s="132">
        <f>H107+H108</f>
        <v>0</v>
      </c>
      <c r="I106" s="132">
        <f>I107+I108</f>
        <v>0</v>
      </c>
      <c r="J106" s="133" t="s">
        <v>39</v>
      </c>
      <c r="K106" s="132">
        <f>K107+K108</f>
        <v>0</v>
      </c>
    </row>
    <row r="107" spans="1:11" ht="15" customHeight="1">
      <c r="A107" s="130">
        <v>2</v>
      </c>
      <c r="B107" s="130">
        <v>7</v>
      </c>
      <c r="C107" s="130">
        <v>2</v>
      </c>
      <c r="D107" s="130">
        <v>1</v>
      </c>
      <c r="E107" s="130">
        <v>1</v>
      </c>
      <c r="F107" s="130">
        <v>1</v>
      </c>
      <c r="G107" s="19" t="s">
        <v>29</v>
      </c>
      <c r="H107" s="138"/>
      <c r="I107" s="138"/>
      <c r="J107" s="133" t="s">
        <v>39</v>
      </c>
      <c r="K107" s="138"/>
    </row>
    <row r="108" spans="1:11" ht="13.5" customHeight="1">
      <c r="A108" s="130">
        <v>2</v>
      </c>
      <c r="B108" s="130">
        <v>7</v>
      </c>
      <c r="C108" s="130">
        <v>2</v>
      </c>
      <c r="D108" s="130">
        <v>1</v>
      </c>
      <c r="E108" s="130">
        <v>1</v>
      </c>
      <c r="F108" s="130">
        <v>2</v>
      </c>
      <c r="G108" s="19" t="s">
        <v>30</v>
      </c>
      <c r="H108" s="138"/>
      <c r="I108" s="138"/>
      <c r="J108" s="133" t="s">
        <v>39</v>
      </c>
      <c r="K108" s="138"/>
    </row>
    <row r="109" spans="1:11" ht="13.5" customHeight="1">
      <c r="A109" s="129">
        <v>2</v>
      </c>
      <c r="B109" s="129">
        <v>7</v>
      </c>
      <c r="C109" s="129">
        <v>2</v>
      </c>
      <c r="D109" s="129">
        <v>2</v>
      </c>
      <c r="E109" s="129">
        <v>1</v>
      </c>
      <c r="F109" s="129">
        <v>1</v>
      </c>
      <c r="G109" s="125" t="s">
        <v>179</v>
      </c>
      <c r="H109" s="138"/>
      <c r="I109" s="138"/>
      <c r="J109" s="133"/>
      <c r="K109" s="138"/>
    </row>
    <row r="110" spans="1:11" ht="12" customHeight="1">
      <c r="A110" s="130">
        <v>2</v>
      </c>
      <c r="B110" s="130">
        <v>7</v>
      </c>
      <c r="C110" s="130">
        <v>3</v>
      </c>
      <c r="D110" s="130"/>
      <c r="E110" s="130"/>
      <c r="F110" s="130"/>
      <c r="G110" s="74" t="s">
        <v>82</v>
      </c>
      <c r="H110" s="132">
        <f>H111+H112</f>
        <v>0</v>
      </c>
      <c r="I110" s="132">
        <f>I111+I112</f>
        <v>0</v>
      </c>
      <c r="J110" s="133" t="s">
        <v>39</v>
      </c>
      <c r="K110" s="132">
        <f>K111+K112</f>
        <v>0</v>
      </c>
    </row>
    <row r="111" spans="1:11" ht="13.5" customHeight="1">
      <c r="A111" s="130">
        <v>2</v>
      </c>
      <c r="B111" s="130">
        <v>7</v>
      </c>
      <c r="C111" s="130">
        <v>3</v>
      </c>
      <c r="D111" s="130">
        <v>1</v>
      </c>
      <c r="E111" s="130">
        <v>1</v>
      </c>
      <c r="F111" s="130">
        <v>1</v>
      </c>
      <c r="G111" s="19" t="s">
        <v>83</v>
      </c>
      <c r="H111" s="138"/>
      <c r="I111" s="138"/>
      <c r="J111" s="133" t="s">
        <v>39</v>
      </c>
      <c r="K111" s="138"/>
    </row>
    <row r="112" spans="1:11" ht="13.5" customHeight="1">
      <c r="A112" s="130">
        <v>2</v>
      </c>
      <c r="B112" s="130">
        <v>7</v>
      </c>
      <c r="C112" s="130">
        <v>3</v>
      </c>
      <c r="D112" s="130">
        <v>1</v>
      </c>
      <c r="E112" s="130">
        <v>1</v>
      </c>
      <c r="F112" s="130">
        <v>2</v>
      </c>
      <c r="G112" s="19" t="s">
        <v>71</v>
      </c>
      <c r="H112" s="138"/>
      <c r="I112" s="138"/>
      <c r="J112" s="133" t="s">
        <v>39</v>
      </c>
      <c r="K112" s="138"/>
    </row>
    <row r="113" spans="1:11" ht="14.25" customHeight="1">
      <c r="A113" s="129">
        <v>2</v>
      </c>
      <c r="B113" s="129">
        <v>8</v>
      </c>
      <c r="C113" s="130"/>
      <c r="D113" s="130"/>
      <c r="E113" s="130"/>
      <c r="F113" s="130"/>
      <c r="G113" s="64" t="s">
        <v>106</v>
      </c>
      <c r="H113" s="132">
        <f>H114+H118</f>
        <v>0</v>
      </c>
      <c r="I113" s="132">
        <f>I114+I118</f>
        <v>0</v>
      </c>
      <c r="J113" s="133" t="s">
        <v>39</v>
      </c>
      <c r="K113" s="132">
        <f>K114+K118</f>
        <v>0</v>
      </c>
    </row>
    <row r="114" spans="1:11" ht="13.5" customHeight="1">
      <c r="A114" s="130">
        <v>2</v>
      </c>
      <c r="B114" s="130">
        <v>8</v>
      </c>
      <c r="C114" s="130">
        <v>1</v>
      </c>
      <c r="D114" s="130">
        <v>1</v>
      </c>
      <c r="E114" s="130"/>
      <c r="F114" s="130"/>
      <c r="G114" s="72" t="s">
        <v>25</v>
      </c>
      <c r="H114" s="182">
        <f>H115+H116+H117</f>
        <v>0</v>
      </c>
      <c r="I114" s="182">
        <f>I115+I116+I117</f>
        <v>0</v>
      </c>
      <c r="J114" s="133" t="s">
        <v>39</v>
      </c>
      <c r="K114" s="182">
        <f>K115+K116+K117</f>
        <v>0</v>
      </c>
    </row>
    <row r="115" spans="1:11" ht="15" customHeight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1</v>
      </c>
      <c r="G115" s="20" t="s">
        <v>72</v>
      </c>
      <c r="H115" s="138"/>
      <c r="I115" s="138"/>
      <c r="J115" s="133" t="s">
        <v>39</v>
      </c>
      <c r="K115" s="138"/>
    </row>
    <row r="116" spans="1:11" ht="27" customHeight="1">
      <c r="A116" s="130">
        <v>2</v>
      </c>
      <c r="B116" s="130">
        <v>8</v>
      </c>
      <c r="C116" s="130">
        <v>1</v>
      </c>
      <c r="D116" s="130">
        <v>1</v>
      </c>
      <c r="E116" s="130">
        <v>1</v>
      </c>
      <c r="F116" s="130">
        <v>2</v>
      </c>
      <c r="G116" s="20" t="s">
        <v>180</v>
      </c>
      <c r="H116" s="138"/>
      <c r="I116" s="138"/>
      <c r="J116" s="133" t="s">
        <v>39</v>
      </c>
      <c r="K116" s="138"/>
    </row>
    <row r="117" spans="1:11" ht="14.25" customHeight="1">
      <c r="A117" s="129">
        <v>2</v>
      </c>
      <c r="B117" s="129">
        <v>8</v>
      </c>
      <c r="C117" s="129">
        <v>1</v>
      </c>
      <c r="D117" s="129">
        <v>1</v>
      </c>
      <c r="E117" s="129">
        <v>1</v>
      </c>
      <c r="F117" s="129">
        <v>3</v>
      </c>
      <c r="G117" s="124" t="s">
        <v>181</v>
      </c>
      <c r="H117" s="138"/>
      <c r="I117" s="138"/>
      <c r="J117" s="133"/>
      <c r="K117" s="138"/>
    </row>
    <row r="118" spans="1:11" ht="12" customHeight="1">
      <c r="A118" s="130">
        <v>2</v>
      </c>
      <c r="B118" s="130">
        <v>8</v>
      </c>
      <c r="C118" s="130">
        <v>1</v>
      </c>
      <c r="D118" s="130">
        <v>2</v>
      </c>
      <c r="E118" s="130"/>
      <c r="F118" s="130"/>
      <c r="G118" s="72" t="s">
        <v>26</v>
      </c>
      <c r="H118" s="132">
        <f>H119</f>
        <v>0</v>
      </c>
      <c r="I118" s="132">
        <f>I119</f>
        <v>0</v>
      </c>
      <c r="J118" s="133" t="s">
        <v>39</v>
      </c>
      <c r="K118" s="132">
        <f>K119</f>
        <v>0</v>
      </c>
    </row>
    <row r="119" spans="1:11" ht="22.5" customHeight="1">
      <c r="A119" s="130">
        <v>2</v>
      </c>
      <c r="B119" s="130">
        <v>8</v>
      </c>
      <c r="C119" s="130">
        <v>1</v>
      </c>
      <c r="D119" s="130">
        <v>2</v>
      </c>
      <c r="E119" s="130">
        <v>1</v>
      </c>
      <c r="F119" s="130">
        <v>1</v>
      </c>
      <c r="G119" s="121" t="s">
        <v>182</v>
      </c>
      <c r="H119" s="138"/>
      <c r="I119" s="138"/>
      <c r="J119" s="133" t="s">
        <v>39</v>
      </c>
      <c r="K119" s="138"/>
    </row>
    <row r="120" spans="1:11" ht="41.25" customHeight="1">
      <c r="A120" s="139">
        <v>2</v>
      </c>
      <c r="B120" s="139">
        <v>9</v>
      </c>
      <c r="C120" s="140"/>
      <c r="D120" s="141"/>
      <c r="E120" s="141"/>
      <c r="F120" s="141"/>
      <c r="G120" s="68" t="s">
        <v>105</v>
      </c>
      <c r="H120" s="132">
        <f>H121+H123</f>
        <v>0</v>
      </c>
      <c r="I120" s="132">
        <f>I121+I123</f>
        <v>0</v>
      </c>
      <c r="J120" s="133" t="s">
        <v>39</v>
      </c>
      <c r="K120" s="132">
        <f>K121+K123</f>
        <v>0</v>
      </c>
    </row>
    <row r="121" spans="1:11" ht="39" customHeight="1">
      <c r="A121" s="141">
        <v>2</v>
      </c>
      <c r="B121" s="141">
        <v>9</v>
      </c>
      <c r="C121" s="142">
        <v>1</v>
      </c>
      <c r="D121" s="141"/>
      <c r="E121" s="141"/>
      <c r="F121" s="141"/>
      <c r="G121" s="75" t="s">
        <v>95</v>
      </c>
      <c r="H121" s="132">
        <f>H122</f>
        <v>0</v>
      </c>
      <c r="I121" s="132">
        <f>I122</f>
        <v>0</v>
      </c>
      <c r="J121" s="133" t="s">
        <v>39</v>
      </c>
      <c r="K121" s="132">
        <f>K122</f>
        <v>0</v>
      </c>
    </row>
    <row r="122" spans="1:11" ht="35.25" customHeight="1">
      <c r="A122" s="141">
        <v>2</v>
      </c>
      <c r="B122" s="141">
        <v>9</v>
      </c>
      <c r="C122" s="142">
        <v>1</v>
      </c>
      <c r="D122" s="141">
        <v>1</v>
      </c>
      <c r="E122" s="141">
        <v>1</v>
      </c>
      <c r="F122" s="141">
        <v>1</v>
      </c>
      <c r="G122" s="69" t="s">
        <v>183</v>
      </c>
      <c r="H122" s="138"/>
      <c r="I122" s="138"/>
      <c r="J122" s="133" t="s">
        <v>39</v>
      </c>
      <c r="K122" s="138"/>
    </row>
    <row r="123" spans="1:11" ht="37.5" customHeight="1">
      <c r="A123" s="141">
        <v>2</v>
      </c>
      <c r="B123" s="141">
        <v>9</v>
      </c>
      <c r="C123" s="142">
        <v>2</v>
      </c>
      <c r="D123" s="141"/>
      <c r="E123" s="141"/>
      <c r="F123" s="141"/>
      <c r="G123" s="75" t="s">
        <v>96</v>
      </c>
      <c r="H123" s="132">
        <f>H124+H128</f>
        <v>0</v>
      </c>
      <c r="I123" s="132">
        <f>I124+I128</f>
        <v>0</v>
      </c>
      <c r="J123" s="133" t="s">
        <v>39</v>
      </c>
      <c r="K123" s="132">
        <f>K124+K128</f>
        <v>0</v>
      </c>
    </row>
    <row r="124" spans="1:11" ht="50.25" customHeight="1">
      <c r="A124" s="141">
        <v>2</v>
      </c>
      <c r="B124" s="141">
        <v>9</v>
      </c>
      <c r="C124" s="142">
        <v>2</v>
      </c>
      <c r="D124" s="141">
        <v>1</v>
      </c>
      <c r="E124" s="141"/>
      <c r="F124" s="141"/>
      <c r="G124" s="126" t="s">
        <v>184</v>
      </c>
      <c r="H124" s="132">
        <f>H125+H126+H127</f>
        <v>0</v>
      </c>
      <c r="I124" s="132">
        <f>I125+I126+I127</f>
        <v>0</v>
      </c>
      <c r="J124" s="133" t="s">
        <v>39</v>
      </c>
      <c r="K124" s="132">
        <f>K125+K126+K127</f>
        <v>0</v>
      </c>
    </row>
    <row r="125" spans="1:11" ht="48" customHeight="1">
      <c r="A125" s="141">
        <v>2</v>
      </c>
      <c r="B125" s="141">
        <v>9</v>
      </c>
      <c r="C125" s="142">
        <v>2</v>
      </c>
      <c r="D125" s="141">
        <v>1</v>
      </c>
      <c r="E125" s="141">
        <v>1</v>
      </c>
      <c r="F125" s="141">
        <v>1</v>
      </c>
      <c r="G125" s="69" t="s">
        <v>185</v>
      </c>
      <c r="H125" s="138"/>
      <c r="I125" s="138"/>
      <c r="J125" s="133" t="s">
        <v>39</v>
      </c>
      <c r="K125" s="138"/>
    </row>
    <row r="126" spans="1:11" ht="64.5" customHeight="1">
      <c r="A126" s="141">
        <v>2</v>
      </c>
      <c r="B126" s="141">
        <v>9</v>
      </c>
      <c r="C126" s="142">
        <v>2</v>
      </c>
      <c r="D126" s="141">
        <v>1</v>
      </c>
      <c r="E126" s="141">
        <v>1</v>
      </c>
      <c r="F126" s="141">
        <v>2</v>
      </c>
      <c r="G126" s="69" t="s">
        <v>186</v>
      </c>
      <c r="H126" s="138"/>
      <c r="I126" s="138"/>
      <c r="J126" s="133" t="s">
        <v>39</v>
      </c>
      <c r="K126" s="138"/>
    </row>
    <row r="127" spans="1:11" ht="57" customHeight="1">
      <c r="A127" s="141">
        <v>2</v>
      </c>
      <c r="B127" s="141">
        <v>9</v>
      </c>
      <c r="C127" s="142">
        <v>2</v>
      </c>
      <c r="D127" s="141">
        <v>1</v>
      </c>
      <c r="E127" s="141">
        <v>1</v>
      </c>
      <c r="F127" s="141">
        <v>3</v>
      </c>
      <c r="G127" s="69" t="s">
        <v>187</v>
      </c>
      <c r="H127" s="138"/>
      <c r="I127" s="138"/>
      <c r="J127" s="133" t="s">
        <v>39</v>
      </c>
      <c r="K127" s="138"/>
    </row>
    <row r="128" spans="1:11" ht="54.75" customHeight="1">
      <c r="A128" s="141">
        <v>2</v>
      </c>
      <c r="B128" s="141">
        <v>9</v>
      </c>
      <c r="C128" s="142">
        <v>2</v>
      </c>
      <c r="D128" s="141">
        <v>2</v>
      </c>
      <c r="E128" s="141"/>
      <c r="F128" s="141"/>
      <c r="G128" s="127" t="s">
        <v>188</v>
      </c>
      <c r="H128" s="132">
        <f>H129</f>
        <v>0</v>
      </c>
      <c r="I128" s="132">
        <f>I129</f>
        <v>0</v>
      </c>
      <c r="J128" s="135" t="s">
        <v>39</v>
      </c>
      <c r="K128" s="132">
        <f>K129</f>
        <v>0</v>
      </c>
    </row>
    <row r="129" spans="1:11" ht="51" customHeight="1">
      <c r="A129" s="141">
        <v>2</v>
      </c>
      <c r="B129" s="141">
        <v>9</v>
      </c>
      <c r="C129" s="142">
        <v>2</v>
      </c>
      <c r="D129" s="141">
        <v>2</v>
      </c>
      <c r="E129" s="141">
        <v>1</v>
      </c>
      <c r="F129" s="141"/>
      <c r="G129" s="75" t="s">
        <v>196</v>
      </c>
      <c r="H129" s="132">
        <f>H130+H131+H132</f>
        <v>0</v>
      </c>
      <c r="I129" s="132">
        <f>I130+I131+I132</f>
        <v>0</v>
      </c>
      <c r="J129" s="135" t="s">
        <v>39</v>
      </c>
      <c r="K129" s="132">
        <f>K130+K131+K132</f>
        <v>0</v>
      </c>
    </row>
    <row r="130" spans="1:11" ht="55.5" customHeight="1">
      <c r="A130" s="141">
        <v>2</v>
      </c>
      <c r="B130" s="141">
        <v>9</v>
      </c>
      <c r="C130" s="142">
        <v>2</v>
      </c>
      <c r="D130" s="141">
        <v>2</v>
      </c>
      <c r="E130" s="141">
        <v>1</v>
      </c>
      <c r="F130" s="141">
        <v>1</v>
      </c>
      <c r="G130" s="69" t="s">
        <v>189</v>
      </c>
      <c r="H130" s="138"/>
      <c r="I130" s="138"/>
      <c r="J130" s="133" t="s">
        <v>39</v>
      </c>
      <c r="K130" s="138"/>
    </row>
    <row r="131" spans="1:11" ht="55.5" customHeight="1">
      <c r="A131" s="141">
        <v>2</v>
      </c>
      <c r="B131" s="141">
        <v>9</v>
      </c>
      <c r="C131" s="142">
        <v>2</v>
      </c>
      <c r="D131" s="141">
        <v>2</v>
      </c>
      <c r="E131" s="141">
        <v>1</v>
      </c>
      <c r="F131" s="141">
        <v>2</v>
      </c>
      <c r="G131" s="69" t="s">
        <v>190</v>
      </c>
      <c r="H131" s="138"/>
      <c r="I131" s="138"/>
      <c r="J131" s="133" t="s">
        <v>39</v>
      </c>
      <c r="K131" s="138"/>
    </row>
    <row r="132" spans="1:11" ht="53.25" customHeight="1">
      <c r="A132" s="141">
        <v>2</v>
      </c>
      <c r="B132" s="141">
        <v>9</v>
      </c>
      <c r="C132" s="142">
        <v>2</v>
      </c>
      <c r="D132" s="141">
        <v>2</v>
      </c>
      <c r="E132" s="141">
        <v>1</v>
      </c>
      <c r="F132" s="141">
        <v>3</v>
      </c>
      <c r="G132" s="69" t="s">
        <v>191</v>
      </c>
      <c r="H132" s="138"/>
      <c r="I132" s="138"/>
      <c r="J132" s="133" t="s">
        <v>39</v>
      </c>
      <c r="K132" s="138"/>
    </row>
    <row r="133" spans="1:11" ht="48.75" customHeight="1">
      <c r="A133" s="129">
        <v>3</v>
      </c>
      <c r="B133" s="129"/>
      <c r="C133" s="130"/>
      <c r="D133" s="130"/>
      <c r="E133" s="130"/>
      <c r="F133" s="130"/>
      <c r="G133" s="70" t="s">
        <v>115</v>
      </c>
      <c r="H133" s="131">
        <f>H134+H167+H168</f>
        <v>0</v>
      </c>
      <c r="I133" s="132">
        <f>I134+I167+I168</f>
        <v>0</v>
      </c>
      <c r="J133" s="135" t="s">
        <v>39</v>
      </c>
      <c r="K133" s="132">
        <f>K134+K167+K168</f>
        <v>0</v>
      </c>
    </row>
    <row r="134" spans="1:11" ht="25.5" customHeight="1">
      <c r="A134" s="143">
        <v>3</v>
      </c>
      <c r="B134" s="143">
        <v>1</v>
      </c>
      <c r="C134" s="144"/>
      <c r="D134" s="144"/>
      <c r="E134" s="144"/>
      <c r="F134" s="144"/>
      <c r="G134" s="71" t="s">
        <v>43</v>
      </c>
      <c r="H134" s="132">
        <f>H135+H148++H154+H165+H166</f>
        <v>0</v>
      </c>
      <c r="I134" s="132">
        <f>I135+I148++I154+I165+I166</f>
        <v>0</v>
      </c>
      <c r="J134" s="135" t="s">
        <v>39</v>
      </c>
      <c r="K134" s="132">
        <f>K135+K148++K154+K165+K166</f>
        <v>0</v>
      </c>
    </row>
    <row r="135" spans="1:11" ht="25.5" customHeight="1">
      <c r="A135" s="145">
        <v>3</v>
      </c>
      <c r="B135" s="145">
        <v>1</v>
      </c>
      <c r="C135" s="145">
        <v>1</v>
      </c>
      <c r="D135" s="146"/>
      <c r="E135" s="146"/>
      <c r="F135" s="146"/>
      <c r="G135" s="76" t="s">
        <v>192</v>
      </c>
      <c r="H135" s="132">
        <f>H136+H138+H142+H146+H147</f>
        <v>0</v>
      </c>
      <c r="I135" s="132">
        <f>I136+I138+I142+I146+I147</f>
        <v>0</v>
      </c>
      <c r="J135" s="135" t="s">
        <v>39</v>
      </c>
      <c r="K135" s="132">
        <f>K136+K138+K142+K146+K147</f>
        <v>0</v>
      </c>
    </row>
    <row r="136" spans="1:11" ht="13.5" customHeight="1">
      <c r="A136" s="145">
        <v>3</v>
      </c>
      <c r="B136" s="145">
        <v>1</v>
      </c>
      <c r="C136" s="145">
        <v>1</v>
      </c>
      <c r="D136" s="145">
        <v>1</v>
      </c>
      <c r="E136" s="145"/>
      <c r="F136" s="145"/>
      <c r="G136" s="76" t="s">
        <v>193</v>
      </c>
      <c r="H136" s="132">
        <f>H137</f>
        <v>0</v>
      </c>
      <c r="I136" s="132">
        <f>I137</f>
        <v>0</v>
      </c>
      <c r="J136" s="135" t="s">
        <v>39</v>
      </c>
      <c r="K136" s="132">
        <f>K137</f>
        <v>0</v>
      </c>
    </row>
    <row r="137" spans="1:11" ht="12" customHeight="1">
      <c r="A137" s="145">
        <v>3</v>
      </c>
      <c r="B137" s="145">
        <v>1</v>
      </c>
      <c r="C137" s="145">
        <v>1</v>
      </c>
      <c r="D137" s="145">
        <v>1</v>
      </c>
      <c r="E137" s="145">
        <v>1</v>
      </c>
      <c r="F137" s="145">
        <v>1</v>
      </c>
      <c r="G137" s="76" t="s">
        <v>193</v>
      </c>
      <c r="H137" s="138"/>
      <c r="I137" s="138"/>
      <c r="J137" s="133" t="s">
        <v>39</v>
      </c>
      <c r="K137" s="134"/>
    </row>
    <row r="138" spans="1:11" ht="12.75" customHeight="1">
      <c r="A138" s="145">
        <v>3</v>
      </c>
      <c r="B138" s="145">
        <v>1</v>
      </c>
      <c r="C138" s="145">
        <v>1</v>
      </c>
      <c r="D138" s="145">
        <v>2</v>
      </c>
      <c r="E138" s="145"/>
      <c r="F138" s="145"/>
      <c r="G138" s="147" t="s">
        <v>197</v>
      </c>
      <c r="H138" s="132">
        <f>H139+H140+H141</f>
        <v>0</v>
      </c>
      <c r="I138" s="132">
        <f>I139+I140+I141</f>
        <v>0</v>
      </c>
      <c r="J138" s="135" t="s">
        <v>39</v>
      </c>
      <c r="K138" s="132">
        <f>K139+K140+K141</f>
        <v>0</v>
      </c>
    </row>
    <row r="139" spans="1:11" ht="27.75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1</v>
      </c>
      <c r="G139" s="148" t="s">
        <v>198</v>
      </c>
      <c r="H139" s="138"/>
      <c r="I139" s="138"/>
      <c r="J139" s="133" t="s">
        <v>39</v>
      </c>
      <c r="K139" s="138"/>
    </row>
    <row r="140" spans="1:11" ht="29.25" customHeight="1">
      <c r="A140" s="145">
        <v>3</v>
      </c>
      <c r="B140" s="145">
        <v>1</v>
      </c>
      <c r="C140" s="145">
        <v>1</v>
      </c>
      <c r="D140" s="145">
        <v>2</v>
      </c>
      <c r="E140" s="145">
        <v>1</v>
      </c>
      <c r="F140" s="145">
        <v>2</v>
      </c>
      <c r="G140" s="149" t="s">
        <v>199</v>
      </c>
      <c r="H140" s="138"/>
      <c r="I140" s="138"/>
      <c r="J140" s="133" t="s">
        <v>39</v>
      </c>
      <c r="K140" s="138"/>
    </row>
    <row r="141" spans="1:11" ht="27.75" customHeight="1">
      <c r="A141" s="145">
        <v>3</v>
      </c>
      <c r="B141" s="145">
        <v>1</v>
      </c>
      <c r="C141" s="145">
        <v>1</v>
      </c>
      <c r="D141" s="145">
        <v>2</v>
      </c>
      <c r="E141" s="145">
        <v>1</v>
      </c>
      <c r="F141" s="145">
        <v>3</v>
      </c>
      <c r="G141" s="150" t="s">
        <v>200</v>
      </c>
      <c r="H141" s="138"/>
      <c r="I141" s="138"/>
      <c r="J141" s="133" t="s">
        <v>39</v>
      </c>
      <c r="K141" s="138"/>
    </row>
    <row r="142" spans="1:11" ht="27" customHeight="1">
      <c r="A142" s="145">
        <v>3</v>
      </c>
      <c r="B142" s="145">
        <v>1</v>
      </c>
      <c r="C142" s="145">
        <v>1</v>
      </c>
      <c r="D142" s="145">
        <v>3</v>
      </c>
      <c r="E142" s="145"/>
      <c r="F142" s="145"/>
      <c r="G142" s="151" t="s">
        <v>201</v>
      </c>
      <c r="H142" s="132">
        <f>H143+H144+H145</f>
        <v>0</v>
      </c>
      <c r="I142" s="132">
        <f>I143+I144+I145</f>
        <v>0</v>
      </c>
      <c r="J142" s="135" t="s">
        <v>39</v>
      </c>
      <c r="K142" s="132">
        <f>K143+K144+K145</f>
        <v>0</v>
      </c>
    </row>
    <row r="143" spans="1:11" ht="29.25" customHeight="1">
      <c r="A143" s="145">
        <v>3</v>
      </c>
      <c r="B143" s="145">
        <v>1</v>
      </c>
      <c r="C143" s="145">
        <v>1</v>
      </c>
      <c r="D143" s="145">
        <v>3</v>
      </c>
      <c r="E143" s="145">
        <v>1</v>
      </c>
      <c r="F143" s="145">
        <v>1</v>
      </c>
      <c r="G143" s="149" t="s">
        <v>202</v>
      </c>
      <c r="H143" s="138"/>
      <c r="I143" s="138"/>
      <c r="J143" s="133" t="s">
        <v>39</v>
      </c>
      <c r="K143" s="138"/>
    </row>
    <row r="144" spans="1:11" ht="31.5" customHeight="1">
      <c r="A144" s="145">
        <v>3</v>
      </c>
      <c r="B144" s="145">
        <v>1</v>
      </c>
      <c r="C144" s="145">
        <v>1</v>
      </c>
      <c r="D144" s="145">
        <v>3</v>
      </c>
      <c r="E144" s="145">
        <v>1</v>
      </c>
      <c r="F144" s="145">
        <v>2</v>
      </c>
      <c r="G144" s="149" t="s">
        <v>203</v>
      </c>
      <c r="H144" s="138"/>
      <c r="I144" s="138"/>
      <c r="J144" s="133" t="s">
        <v>39</v>
      </c>
      <c r="K144" s="138"/>
    </row>
    <row r="145" spans="1:11" ht="28.5" customHeight="1">
      <c r="A145" s="152">
        <v>3</v>
      </c>
      <c r="B145" s="152">
        <v>1</v>
      </c>
      <c r="C145" s="152">
        <v>1</v>
      </c>
      <c r="D145" s="152">
        <v>3</v>
      </c>
      <c r="E145" s="152">
        <v>1</v>
      </c>
      <c r="F145" s="152">
        <v>3</v>
      </c>
      <c r="G145" s="153" t="s">
        <v>204</v>
      </c>
      <c r="H145" s="138"/>
      <c r="I145" s="138"/>
      <c r="J145" s="154" t="s">
        <v>39</v>
      </c>
      <c r="K145" s="138"/>
    </row>
    <row r="146" spans="1:11" ht="26.25" customHeight="1">
      <c r="A146" s="145">
        <v>3</v>
      </c>
      <c r="B146" s="145">
        <v>1</v>
      </c>
      <c r="C146" s="145">
        <v>1</v>
      </c>
      <c r="D146" s="145">
        <v>4</v>
      </c>
      <c r="E146" s="145"/>
      <c r="F146" s="145"/>
      <c r="G146" s="155" t="s">
        <v>205</v>
      </c>
      <c r="H146" s="156"/>
      <c r="I146" s="156"/>
      <c r="J146" s="135" t="s">
        <v>39</v>
      </c>
      <c r="K146" s="156"/>
    </row>
    <row r="147" spans="1:11" ht="32.25" customHeight="1">
      <c r="A147" s="145">
        <v>3</v>
      </c>
      <c r="B147" s="145">
        <v>1</v>
      </c>
      <c r="C147" s="145">
        <v>1</v>
      </c>
      <c r="D147" s="145">
        <v>5</v>
      </c>
      <c r="E147" s="145"/>
      <c r="F147" s="145"/>
      <c r="G147" s="151" t="s">
        <v>206</v>
      </c>
      <c r="H147" s="138"/>
      <c r="I147" s="138"/>
      <c r="J147" s="135" t="s">
        <v>39</v>
      </c>
      <c r="K147" s="138"/>
    </row>
    <row r="148" spans="1:11" ht="30" customHeight="1">
      <c r="A148" s="145">
        <v>3</v>
      </c>
      <c r="B148" s="145">
        <v>1</v>
      </c>
      <c r="C148" s="145">
        <v>2</v>
      </c>
      <c r="D148" s="145"/>
      <c r="E148" s="146"/>
      <c r="F148" s="146"/>
      <c r="G148" s="155" t="s">
        <v>207</v>
      </c>
      <c r="H148" s="157">
        <f>H149+H150+H151+H152+H153+P146</f>
        <v>0</v>
      </c>
      <c r="I148" s="157">
        <f>I149+I150+I151+I152+I153+Q146</f>
        <v>0</v>
      </c>
      <c r="J148" s="135" t="s">
        <v>39</v>
      </c>
      <c r="K148" s="157">
        <f>K149+K150+K151+K152+K153+S146</f>
        <v>0</v>
      </c>
    </row>
    <row r="149" spans="1:11" s="82" customFormat="1" ht="14.25" customHeight="1">
      <c r="A149" s="158">
        <v>3</v>
      </c>
      <c r="B149" s="158">
        <v>1</v>
      </c>
      <c r="C149" s="158">
        <v>2</v>
      </c>
      <c r="D149" s="158">
        <v>1</v>
      </c>
      <c r="E149" s="158">
        <v>1</v>
      </c>
      <c r="F149" s="158">
        <v>1</v>
      </c>
      <c r="G149" s="128" t="s">
        <v>121</v>
      </c>
      <c r="H149" s="134"/>
      <c r="I149" s="134"/>
      <c r="J149" s="135" t="s">
        <v>39</v>
      </c>
      <c r="K149" s="134"/>
    </row>
    <row r="150" spans="1:11" ht="40.5" customHeight="1">
      <c r="A150" s="153">
        <v>3</v>
      </c>
      <c r="B150" s="159">
        <v>1</v>
      </c>
      <c r="C150" s="159">
        <v>2</v>
      </c>
      <c r="D150" s="159">
        <v>1</v>
      </c>
      <c r="E150" s="159">
        <v>1</v>
      </c>
      <c r="F150" s="160" t="s">
        <v>208</v>
      </c>
      <c r="G150" s="149" t="s">
        <v>209</v>
      </c>
      <c r="H150" s="138"/>
      <c r="I150" s="138"/>
      <c r="J150" s="133" t="s">
        <v>39</v>
      </c>
      <c r="K150" s="138"/>
    </row>
    <row r="151" spans="1:11" ht="12.75" customHeight="1">
      <c r="A151" s="153">
        <v>3</v>
      </c>
      <c r="B151" s="159">
        <v>1</v>
      </c>
      <c r="C151" s="159">
        <v>2</v>
      </c>
      <c r="D151" s="153">
        <v>1</v>
      </c>
      <c r="E151" s="159">
        <v>1</v>
      </c>
      <c r="F151" s="160" t="s">
        <v>210</v>
      </c>
      <c r="G151" s="149" t="s">
        <v>211</v>
      </c>
      <c r="H151" s="138"/>
      <c r="I151" s="138"/>
      <c r="J151" s="133" t="s">
        <v>39</v>
      </c>
      <c r="K151" s="138"/>
    </row>
    <row r="152" spans="1:11" ht="31.5" customHeight="1">
      <c r="A152" s="153">
        <v>3</v>
      </c>
      <c r="B152" s="159">
        <v>1</v>
      </c>
      <c r="C152" s="159">
        <v>2</v>
      </c>
      <c r="D152" s="153">
        <v>1</v>
      </c>
      <c r="E152" s="159">
        <v>1</v>
      </c>
      <c r="F152" s="160" t="s">
        <v>212</v>
      </c>
      <c r="G152" s="149" t="s">
        <v>213</v>
      </c>
      <c r="H152" s="138"/>
      <c r="I152" s="138"/>
      <c r="J152" s="133" t="s">
        <v>39</v>
      </c>
      <c r="K152" s="138"/>
    </row>
    <row r="153" spans="1:11" ht="29.25" customHeight="1">
      <c r="A153" s="161">
        <v>3</v>
      </c>
      <c r="B153" s="162">
        <v>1</v>
      </c>
      <c r="C153" s="162">
        <v>2</v>
      </c>
      <c r="D153" s="163">
        <v>1</v>
      </c>
      <c r="E153" s="162">
        <v>1</v>
      </c>
      <c r="F153" s="164" t="s">
        <v>214</v>
      </c>
      <c r="G153" s="165" t="s">
        <v>215</v>
      </c>
      <c r="H153" s="138"/>
      <c r="I153" s="138"/>
      <c r="J153" s="133" t="s">
        <v>39</v>
      </c>
      <c r="K153" s="138"/>
    </row>
    <row r="154" spans="1:11" ht="25.5" customHeight="1">
      <c r="A154" s="145">
        <v>3</v>
      </c>
      <c r="B154" s="145">
        <v>1</v>
      </c>
      <c r="C154" s="145">
        <v>3</v>
      </c>
      <c r="D154" s="145"/>
      <c r="E154" s="145"/>
      <c r="F154" s="145"/>
      <c r="G154" s="151" t="s">
        <v>216</v>
      </c>
      <c r="H154" s="132">
        <f>H155+H157</f>
        <v>0</v>
      </c>
      <c r="I154" s="132">
        <f>I155+I157</f>
        <v>0</v>
      </c>
      <c r="J154" s="133" t="s">
        <v>39</v>
      </c>
      <c r="K154" s="132">
        <f>K155+K157</f>
        <v>0</v>
      </c>
    </row>
    <row r="155" spans="1:11" ht="30.75" customHeight="1">
      <c r="A155" s="152">
        <v>3</v>
      </c>
      <c r="B155" s="152">
        <v>1</v>
      </c>
      <c r="C155" s="152">
        <v>3</v>
      </c>
      <c r="D155" s="152">
        <v>1</v>
      </c>
      <c r="E155" s="166"/>
      <c r="F155" s="166"/>
      <c r="G155" s="147" t="s">
        <v>217</v>
      </c>
      <c r="H155" s="167">
        <f>H156</f>
        <v>0</v>
      </c>
      <c r="I155" s="167">
        <f>I156</f>
        <v>0</v>
      </c>
      <c r="J155" s="154" t="s">
        <v>39</v>
      </c>
      <c r="K155" s="167">
        <f>K156</f>
        <v>0</v>
      </c>
    </row>
    <row r="156" spans="1:11" ht="33" customHeight="1">
      <c r="A156" s="152">
        <v>3</v>
      </c>
      <c r="B156" s="152">
        <v>1</v>
      </c>
      <c r="C156" s="152">
        <v>3</v>
      </c>
      <c r="D156" s="152">
        <v>1</v>
      </c>
      <c r="E156" s="152">
        <v>1</v>
      </c>
      <c r="F156" s="152">
        <v>1</v>
      </c>
      <c r="G156" s="148" t="s">
        <v>218</v>
      </c>
      <c r="H156" s="138"/>
      <c r="I156" s="138"/>
      <c r="J156" s="154" t="s">
        <v>39</v>
      </c>
      <c r="K156" s="138"/>
    </row>
    <row r="157" spans="1:11" ht="16.5" customHeight="1">
      <c r="A157" s="152">
        <v>3</v>
      </c>
      <c r="B157" s="152">
        <v>1</v>
      </c>
      <c r="C157" s="152">
        <v>3</v>
      </c>
      <c r="D157" s="152">
        <v>2</v>
      </c>
      <c r="E157" s="152"/>
      <c r="F157" s="152"/>
      <c r="G157" s="151" t="s">
        <v>219</v>
      </c>
      <c r="H157" s="183">
        <f>H158+H159+H160+H161+H162+H163+H164</f>
        <v>0</v>
      </c>
      <c r="I157" s="183">
        <f>I158+I159+I160+I161+I162+I163+I164</f>
        <v>0</v>
      </c>
      <c r="J157" s="154" t="s">
        <v>39</v>
      </c>
      <c r="K157" s="183">
        <f>K158+K159+K160+K161+K162+K163+K164</f>
        <v>0</v>
      </c>
    </row>
    <row r="158" spans="1:11" ht="29.25" customHeight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1</v>
      </c>
      <c r="G158" s="149" t="s">
        <v>220</v>
      </c>
      <c r="H158" s="138"/>
      <c r="I158" s="138"/>
      <c r="J158" s="154" t="s">
        <v>39</v>
      </c>
      <c r="K158" s="138"/>
    </row>
    <row r="159" spans="1:11" ht="27.75" customHeight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2</v>
      </c>
      <c r="G159" s="149" t="s">
        <v>221</v>
      </c>
      <c r="H159" s="138"/>
      <c r="I159" s="138"/>
      <c r="J159" s="154" t="s">
        <v>39</v>
      </c>
      <c r="K159" s="138"/>
    </row>
    <row r="160" spans="1:11" ht="25.5" customHeight="1">
      <c r="A160" s="152">
        <v>3</v>
      </c>
      <c r="B160" s="152">
        <v>1</v>
      </c>
      <c r="C160" s="152">
        <v>3</v>
      </c>
      <c r="D160" s="152">
        <v>2</v>
      </c>
      <c r="E160" s="152">
        <v>1</v>
      </c>
      <c r="F160" s="152">
        <v>3</v>
      </c>
      <c r="G160" s="149" t="s">
        <v>222</v>
      </c>
      <c r="H160" s="138"/>
      <c r="I160" s="138"/>
      <c r="J160" s="154" t="s">
        <v>39</v>
      </c>
      <c r="K160" s="138"/>
    </row>
    <row r="161" spans="1:11" ht="44.25" customHeight="1">
      <c r="A161" s="152">
        <v>3</v>
      </c>
      <c r="B161" s="152">
        <v>1</v>
      </c>
      <c r="C161" s="152">
        <v>3</v>
      </c>
      <c r="D161" s="152">
        <v>2</v>
      </c>
      <c r="E161" s="152">
        <v>1</v>
      </c>
      <c r="F161" s="152">
        <v>4</v>
      </c>
      <c r="G161" s="168" t="s">
        <v>223</v>
      </c>
      <c r="H161" s="138"/>
      <c r="I161" s="138"/>
      <c r="J161" s="154" t="s">
        <v>39</v>
      </c>
      <c r="K161" s="138"/>
    </row>
    <row r="162" spans="1:11" ht="12" customHeight="1">
      <c r="A162" s="152">
        <v>3</v>
      </c>
      <c r="B162" s="152">
        <v>1</v>
      </c>
      <c r="C162" s="152">
        <v>3</v>
      </c>
      <c r="D162" s="152">
        <v>2</v>
      </c>
      <c r="E162" s="152">
        <v>1</v>
      </c>
      <c r="F162" s="152">
        <v>5</v>
      </c>
      <c r="G162" s="148" t="s">
        <v>224</v>
      </c>
      <c r="H162" s="138"/>
      <c r="I162" s="138"/>
      <c r="J162" s="154" t="s">
        <v>39</v>
      </c>
      <c r="K162" s="138"/>
    </row>
    <row r="163" spans="1:11" ht="12" customHeight="1">
      <c r="A163" s="169">
        <v>3</v>
      </c>
      <c r="B163" s="170">
        <v>1</v>
      </c>
      <c r="C163" s="169">
        <v>3</v>
      </c>
      <c r="D163" s="171">
        <v>2</v>
      </c>
      <c r="E163" s="171">
        <v>1</v>
      </c>
      <c r="F163" s="172">
        <v>6</v>
      </c>
      <c r="G163" s="173" t="s">
        <v>194</v>
      </c>
      <c r="H163" s="138"/>
      <c r="I163" s="138"/>
      <c r="J163" s="154"/>
      <c r="K163" s="138"/>
    </row>
    <row r="164" spans="1:11" ht="12" customHeight="1">
      <c r="A164" s="169">
        <v>3</v>
      </c>
      <c r="B164" s="170">
        <v>1</v>
      </c>
      <c r="C164" s="169">
        <v>3</v>
      </c>
      <c r="D164" s="171">
        <v>2</v>
      </c>
      <c r="E164" s="171">
        <v>1</v>
      </c>
      <c r="F164" s="172">
        <v>7</v>
      </c>
      <c r="G164" s="173" t="s">
        <v>195</v>
      </c>
      <c r="H164" s="138"/>
      <c r="I164" s="138"/>
      <c r="J164" s="154"/>
      <c r="K164" s="138"/>
    </row>
    <row r="165" spans="1:11" ht="25.5" customHeight="1">
      <c r="A165" s="145">
        <v>3</v>
      </c>
      <c r="B165" s="145">
        <v>1</v>
      </c>
      <c r="C165" s="145">
        <v>4</v>
      </c>
      <c r="D165" s="145"/>
      <c r="E165" s="145"/>
      <c r="F165" s="145"/>
      <c r="G165" s="147" t="s">
        <v>225</v>
      </c>
      <c r="H165" s="138"/>
      <c r="I165" s="138"/>
      <c r="J165" s="133" t="s">
        <v>39</v>
      </c>
      <c r="K165" s="138"/>
    </row>
    <row r="166" spans="1:11" ht="41.25" customHeight="1">
      <c r="A166" s="145">
        <v>3</v>
      </c>
      <c r="B166" s="145">
        <v>1</v>
      </c>
      <c r="C166" s="145">
        <v>5</v>
      </c>
      <c r="D166" s="145"/>
      <c r="E166" s="145"/>
      <c r="F166" s="145"/>
      <c r="G166" s="151" t="s">
        <v>226</v>
      </c>
      <c r="H166" s="156"/>
      <c r="I166" s="156"/>
      <c r="J166" s="133" t="s">
        <v>39</v>
      </c>
      <c r="K166" s="156"/>
    </row>
    <row r="167" spans="1:11" ht="42" customHeight="1">
      <c r="A167" s="146">
        <v>3</v>
      </c>
      <c r="B167" s="146">
        <v>2</v>
      </c>
      <c r="C167" s="145"/>
      <c r="D167" s="145"/>
      <c r="E167" s="145"/>
      <c r="F167" s="145"/>
      <c r="G167" s="170" t="s">
        <v>227</v>
      </c>
      <c r="H167" s="138"/>
      <c r="I167" s="138"/>
      <c r="J167" s="133" t="s">
        <v>39</v>
      </c>
      <c r="K167" s="138"/>
    </row>
    <row r="168" spans="1:11" ht="30.75" customHeight="1">
      <c r="A168" s="146">
        <v>3</v>
      </c>
      <c r="B168" s="146">
        <v>3</v>
      </c>
      <c r="C168" s="145"/>
      <c r="D168" s="145"/>
      <c r="E168" s="145"/>
      <c r="F168" s="145"/>
      <c r="G168" s="170" t="s">
        <v>228</v>
      </c>
      <c r="H168" s="138"/>
      <c r="I168" s="138"/>
      <c r="J168" s="133" t="s">
        <v>39</v>
      </c>
      <c r="K168" s="138"/>
    </row>
    <row r="169" spans="1:11" ht="18" customHeight="1">
      <c r="A169" s="130"/>
      <c r="B169" s="130"/>
      <c r="C169" s="130"/>
      <c r="D169" s="130"/>
      <c r="E169" s="130"/>
      <c r="F169" s="130"/>
      <c r="G169" s="60" t="s">
        <v>116</v>
      </c>
      <c r="H169" s="131">
        <f>H29+H133</f>
        <v>0</v>
      </c>
      <c r="I169" s="131">
        <f>I29+I133</f>
        <v>0</v>
      </c>
      <c r="J169" s="131">
        <f>J29</f>
        <v>0</v>
      </c>
      <c r="K169" s="131">
        <f>K29+K133</f>
        <v>0</v>
      </c>
    </row>
    <row r="170" spans="1:11" ht="12" customHeight="1">
      <c r="A170" s="174"/>
      <c r="B170" s="174"/>
      <c r="C170" s="174"/>
      <c r="D170" s="175"/>
      <c r="E170" s="175"/>
      <c r="F170" s="175"/>
      <c r="G170" s="11"/>
      <c r="H170" s="176"/>
      <c r="I170" s="176"/>
      <c r="J170" s="176"/>
      <c r="K170" s="176"/>
    </row>
    <row r="171" spans="1:11" ht="12.75" customHeight="1">
      <c r="A171" s="287" t="s">
        <v>2</v>
      </c>
      <c r="B171" s="332"/>
      <c r="C171" s="332"/>
      <c r="D171" s="332"/>
      <c r="E171" s="332"/>
      <c r="F171" s="333"/>
      <c r="G171" s="296" t="s">
        <v>3</v>
      </c>
      <c r="H171" s="284" t="s">
        <v>125</v>
      </c>
      <c r="I171" s="342"/>
      <c r="J171" s="83"/>
      <c r="K171" s="83"/>
    </row>
    <row r="172" spans="1:11">
      <c r="A172" s="334"/>
      <c r="B172" s="335"/>
      <c r="C172" s="335"/>
      <c r="D172" s="335"/>
      <c r="E172" s="335"/>
      <c r="F172" s="336"/>
      <c r="G172" s="340"/>
      <c r="H172" s="282" t="s">
        <v>122</v>
      </c>
      <c r="I172" s="342"/>
      <c r="J172" s="83"/>
      <c r="K172" s="83"/>
    </row>
    <row r="173" spans="1:11" ht="51.75" customHeight="1">
      <c r="A173" s="337"/>
      <c r="B173" s="338"/>
      <c r="C173" s="338"/>
      <c r="D173" s="338"/>
      <c r="E173" s="338"/>
      <c r="F173" s="339"/>
      <c r="G173" s="341"/>
      <c r="H173" s="54" t="s">
        <v>118</v>
      </c>
      <c r="I173" s="54" t="s">
        <v>119</v>
      </c>
      <c r="J173" s="177"/>
      <c r="K173" s="178"/>
    </row>
    <row r="174" spans="1:11" ht="15.75" customHeight="1">
      <c r="A174" s="129">
        <v>2</v>
      </c>
      <c r="B174" s="130"/>
      <c r="C174" s="130"/>
      <c r="D174" s="130"/>
      <c r="E174" s="130"/>
      <c r="F174" s="130"/>
      <c r="G174" s="89" t="s">
        <v>127</v>
      </c>
      <c r="H174" s="138"/>
      <c r="I174" s="138"/>
      <c r="J174" s="343"/>
      <c r="K174" s="343"/>
    </row>
    <row r="175" spans="1:11" ht="53.25" customHeight="1">
      <c r="A175" s="129">
        <v>3</v>
      </c>
      <c r="B175" s="130"/>
      <c r="C175" s="130"/>
      <c r="D175" s="130"/>
      <c r="E175" s="130"/>
      <c r="F175" s="130"/>
      <c r="G175" s="70" t="s">
        <v>126</v>
      </c>
      <c r="H175" s="179"/>
      <c r="I175" s="179"/>
      <c r="J175" s="180"/>
      <c r="K175" s="180"/>
    </row>
    <row r="176" spans="1:11" ht="12.75" customHeight="1">
      <c r="A176" s="344"/>
      <c r="B176" s="345"/>
      <c r="C176" s="345"/>
      <c r="D176" s="345"/>
      <c r="E176" s="345"/>
      <c r="F176" s="346"/>
      <c r="G176" s="84" t="s">
        <v>116</v>
      </c>
      <c r="H176" s="132">
        <f>H174+H175</f>
        <v>0</v>
      </c>
      <c r="I176" s="132">
        <f>I174+I175</f>
        <v>0</v>
      </c>
      <c r="J176" s="181"/>
      <c r="K176" s="178"/>
    </row>
    <row r="177" spans="1:11">
      <c r="A177" s="291"/>
      <c r="B177" s="292"/>
      <c r="C177" s="292"/>
      <c r="D177" s="292"/>
      <c r="E177" s="292"/>
      <c r="F177" s="292"/>
      <c r="G177" s="292"/>
      <c r="H177" s="55"/>
      <c r="I177" s="110"/>
      <c r="J177" s="91"/>
      <c r="K177" s="91"/>
    </row>
    <row r="178" spans="1:11">
      <c r="A178" s="109"/>
      <c r="B178" s="110"/>
      <c r="C178" s="110"/>
      <c r="D178" s="110"/>
      <c r="E178" s="110"/>
      <c r="F178" s="110"/>
      <c r="G178" s="110"/>
      <c r="H178" s="55"/>
      <c r="I178" s="110"/>
      <c r="J178" s="91"/>
      <c r="K178" s="91"/>
    </row>
    <row r="179" spans="1:11">
      <c r="A179" s="109"/>
      <c r="B179" s="110"/>
      <c r="C179" s="110"/>
      <c r="D179" s="110"/>
      <c r="E179" s="110"/>
      <c r="F179" s="110"/>
      <c r="G179" s="110"/>
      <c r="H179" s="55"/>
      <c r="I179" s="110"/>
      <c r="J179" s="91"/>
      <c r="K179" s="91"/>
    </row>
    <row r="180" spans="1:11">
      <c r="A180" s="96"/>
      <c r="B180" s="95"/>
      <c r="C180" s="95"/>
      <c r="D180" s="110"/>
      <c r="E180" s="110"/>
      <c r="F180" s="110"/>
      <c r="G180" s="110"/>
      <c r="H180" s="55"/>
      <c r="I180" s="95"/>
      <c r="J180" s="91"/>
      <c r="K180" s="91"/>
    </row>
    <row r="181" spans="1:11" ht="15.75" customHeight="1">
      <c r="A181" s="274" t="s">
        <v>102</v>
      </c>
      <c r="B181" s="275"/>
      <c r="C181" s="275"/>
      <c r="D181" s="275"/>
      <c r="E181" s="275"/>
      <c r="F181" s="275"/>
      <c r="G181" s="275"/>
      <c r="H181" s="93"/>
      <c r="I181" s="94" t="s">
        <v>129</v>
      </c>
      <c r="J181" s="56"/>
      <c r="K181" s="57" t="s">
        <v>117</v>
      </c>
    </row>
    <row r="182" spans="1:11" ht="13.5" customHeight="1">
      <c r="A182" s="112"/>
      <c r="B182" s="112"/>
      <c r="C182" s="34"/>
      <c r="D182" s="112"/>
      <c r="E182" s="112"/>
      <c r="F182" s="285"/>
      <c r="G182" s="286"/>
      <c r="H182" s="35"/>
      <c r="I182" s="36"/>
      <c r="J182" s="36"/>
      <c r="K182" s="36"/>
    </row>
    <row r="183" spans="1:11">
      <c r="A183" s="13"/>
      <c r="B183" s="13"/>
      <c r="C183" s="13"/>
      <c r="D183" s="13"/>
      <c r="E183" s="13"/>
      <c r="F183" s="13"/>
      <c r="G183" s="7"/>
      <c r="H183" s="7"/>
      <c r="I183" s="95"/>
      <c r="J183" s="7"/>
      <c r="K183" s="91"/>
    </row>
    <row r="184" spans="1:11" ht="15" customHeight="1">
      <c r="A184" s="274" t="s">
        <v>132</v>
      </c>
      <c r="B184" s="275"/>
      <c r="C184" s="275"/>
      <c r="D184" s="275"/>
      <c r="E184" s="275"/>
      <c r="F184" s="275"/>
      <c r="G184" s="275"/>
      <c r="H184" s="7"/>
      <c r="I184" s="94" t="s">
        <v>129</v>
      </c>
      <c r="J184" s="7"/>
      <c r="K184" s="57" t="s">
        <v>117</v>
      </c>
    </row>
    <row r="185" spans="1:11">
      <c r="A185" s="13"/>
      <c r="B185" s="13"/>
      <c r="C185" s="13"/>
      <c r="D185" s="13"/>
      <c r="E185" s="13"/>
      <c r="F185" s="13"/>
      <c r="G185" s="7"/>
      <c r="H185" s="7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7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7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7"/>
      <c r="I188" s="7"/>
      <c r="J188" s="7"/>
      <c r="K188" s="7"/>
    </row>
    <row r="189" spans="1:11">
      <c r="A189" s="13"/>
      <c r="B189" s="112"/>
      <c r="C189" s="119"/>
      <c r="D189" s="119"/>
      <c r="E189" s="119"/>
      <c r="F189" s="119"/>
      <c r="G189" s="119"/>
      <c r="H189" s="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7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7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7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7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7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7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7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7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7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7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7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7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7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7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7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7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7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7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7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7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7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7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7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7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7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7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7"/>
      <c r="I218" s="7"/>
      <c r="J218" s="7"/>
      <c r="K218" s="7"/>
    </row>
    <row r="219" spans="1:11">
      <c r="A219" s="13"/>
      <c r="B219" s="13"/>
      <c r="C219" s="13"/>
      <c r="D219" s="13"/>
      <c r="E219" s="13"/>
      <c r="F219" s="13"/>
      <c r="G219" s="7"/>
      <c r="H219" s="7"/>
      <c r="I219" s="7"/>
      <c r="J219" s="7"/>
      <c r="K219" s="7"/>
    </row>
    <row r="220" spans="1:11">
      <c r="A220" s="13"/>
      <c r="B220" s="13"/>
      <c r="C220" s="13"/>
      <c r="D220" s="13"/>
      <c r="E220" s="13"/>
      <c r="F220" s="13"/>
      <c r="G220" s="7"/>
      <c r="H220" s="7"/>
      <c r="I220" s="7"/>
      <c r="J220" s="7"/>
      <c r="K220" s="7"/>
    </row>
    <row r="221" spans="1:11">
      <c r="A221" s="13"/>
      <c r="B221" s="13"/>
      <c r="C221" s="13"/>
      <c r="D221" s="13"/>
      <c r="E221" s="13"/>
      <c r="F221" s="13"/>
      <c r="G221" s="7"/>
      <c r="H221" s="7"/>
      <c r="I221" s="7"/>
      <c r="J221" s="7"/>
      <c r="K221" s="7"/>
    </row>
    <row r="222" spans="1:11">
      <c r="A222" s="13"/>
      <c r="B222" s="13"/>
      <c r="C222" s="13"/>
      <c r="D222" s="13"/>
      <c r="E222" s="13"/>
      <c r="F222" s="13"/>
      <c r="G222" s="7"/>
      <c r="H222" s="7"/>
      <c r="I222" s="7"/>
      <c r="J222" s="7"/>
      <c r="K222" s="7"/>
    </row>
    <row r="223" spans="1:11">
      <c r="A223" s="13"/>
      <c r="B223" s="13"/>
      <c r="C223" s="13"/>
      <c r="D223" s="13"/>
      <c r="E223" s="13"/>
      <c r="F223" s="13"/>
      <c r="G223" s="7"/>
      <c r="H223" s="7"/>
      <c r="I223" s="7"/>
      <c r="J223" s="7"/>
      <c r="K223" s="7"/>
    </row>
    <row r="224" spans="1:11">
      <c r="A224" s="13"/>
      <c r="B224" s="13"/>
      <c r="C224" s="13"/>
      <c r="D224" s="13"/>
      <c r="E224" s="13"/>
      <c r="F224" s="13"/>
      <c r="G224" s="7"/>
      <c r="H224" s="7"/>
      <c r="I224" s="7"/>
      <c r="J224" s="7"/>
      <c r="K224" s="7"/>
    </row>
    <row r="225" spans="1:11">
      <c r="A225" s="13"/>
      <c r="B225" s="13"/>
      <c r="C225" s="13"/>
      <c r="D225" s="13"/>
      <c r="E225" s="13"/>
      <c r="F225" s="13"/>
      <c r="G225" s="7"/>
      <c r="H225" s="7"/>
      <c r="I225" s="7"/>
      <c r="J225" s="7"/>
      <c r="K225" s="7"/>
    </row>
    <row r="226" spans="1:11">
      <c r="A226" s="13"/>
      <c r="B226" s="13"/>
      <c r="C226" s="13"/>
      <c r="D226" s="13"/>
      <c r="E226" s="13"/>
      <c r="F226" s="13"/>
      <c r="G226" s="7"/>
      <c r="H226" s="7"/>
      <c r="I226" s="7"/>
      <c r="J226" s="7"/>
      <c r="K226" s="7"/>
    </row>
    <row r="227" spans="1:11">
      <c r="A227" s="13"/>
      <c r="B227" s="13"/>
      <c r="C227" s="13"/>
      <c r="D227" s="13"/>
      <c r="E227" s="13"/>
      <c r="F227" s="13"/>
      <c r="G227" s="7"/>
      <c r="H227" s="7"/>
      <c r="I227" s="7"/>
      <c r="J227" s="7"/>
      <c r="K227" s="7"/>
    </row>
    <row r="228" spans="1:11">
      <c r="A228" s="13"/>
      <c r="B228" s="13"/>
      <c r="C228" s="13"/>
      <c r="D228" s="13"/>
      <c r="E228" s="13"/>
      <c r="F228" s="13"/>
      <c r="G228" s="7"/>
      <c r="H228" s="7"/>
      <c r="I228" s="7"/>
      <c r="J228" s="7"/>
      <c r="K228" s="7"/>
    </row>
    <row r="229" spans="1:11">
      <c r="A229" s="13"/>
      <c r="B229" s="13"/>
      <c r="C229" s="13"/>
      <c r="D229" s="13"/>
      <c r="E229" s="13"/>
      <c r="F229" s="13"/>
      <c r="G229" s="7"/>
      <c r="H229" s="7"/>
      <c r="I229" s="7"/>
      <c r="J229" s="7"/>
      <c r="K229" s="7"/>
    </row>
    <row r="230" spans="1:11">
      <c r="A230" s="13"/>
      <c r="B230" s="13"/>
      <c r="C230" s="13"/>
      <c r="D230" s="13"/>
      <c r="E230" s="13"/>
      <c r="F230" s="13"/>
      <c r="G230" s="7"/>
      <c r="H230" s="7"/>
      <c r="I230" s="7"/>
      <c r="J230" s="7"/>
      <c r="K230" s="7"/>
    </row>
    <row r="231" spans="1:11">
      <c r="A231" s="13"/>
      <c r="B231" s="13"/>
      <c r="C231" s="13"/>
      <c r="D231" s="13"/>
      <c r="E231" s="13"/>
      <c r="F231" s="13"/>
      <c r="G231" s="7"/>
      <c r="H231" s="7"/>
      <c r="I231" s="7"/>
      <c r="J231" s="7"/>
      <c r="K231" s="7"/>
    </row>
    <row r="232" spans="1:11">
      <c r="A232" s="13"/>
      <c r="B232" s="13"/>
      <c r="C232" s="13"/>
      <c r="D232" s="13"/>
      <c r="E232" s="13"/>
      <c r="F232" s="13"/>
      <c r="G232" s="7"/>
      <c r="H232" s="7"/>
      <c r="I232" s="7"/>
      <c r="J232" s="7"/>
      <c r="K232" s="7"/>
    </row>
    <row r="233" spans="1:11">
      <c r="A233" s="13"/>
      <c r="B233" s="13"/>
      <c r="C233" s="13"/>
      <c r="D233" s="13"/>
      <c r="E233" s="13"/>
      <c r="F233" s="13"/>
      <c r="G233" s="7"/>
      <c r="H233" s="7"/>
      <c r="I233" s="7"/>
      <c r="J233" s="7"/>
      <c r="K233" s="7"/>
    </row>
    <row r="234" spans="1:11">
      <c r="A234" s="13"/>
      <c r="B234" s="13"/>
      <c r="C234" s="13"/>
      <c r="D234" s="13"/>
      <c r="E234" s="13"/>
      <c r="F234" s="13"/>
      <c r="G234" s="7"/>
      <c r="H234" s="7"/>
      <c r="I234" s="7"/>
      <c r="J234" s="7"/>
      <c r="K234" s="7"/>
    </row>
    <row r="235" spans="1:11">
      <c r="A235" s="13"/>
      <c r="B235" s="13"/>
      <c r="C235" s="13"/>
      <c r="D235" s="13"/>
      <c r="E235" s="13"/>
      <c r="F235" s="13"/>
      <c r="G235" s="7"/>
      <c r="H235" s="7"/>
      <c r="I235" s="7"/>
      <c r="J235" s="7"/>
      <c r="K235" s="7"/>
    </row>
    <row r="236" spans="1:11">
      <c r="A236" s="13"/>
      <c r="B236" s="13"/>
      <c r="C236" s="13"/>
      <c r="D236" s="13"/>
      <c r="E236" s="13"/>
      <c r="F236" s="13"/>
      <c r="G236" s="7"/>
      <c r="H236" s="7"/>
      <c r="I236" s="7"/>
      <c r="J236" s="7"/>
      <c r="K236" s="7"/>
    </row>
    <row r="237" spans="1:11">
      <c r="A237" s="13"/>
      <c r="B237" s="13"/>
      <c r="C237" s="13"/>
      <c r="D237" s="13"/>
      <c r="E237" s="13"/>
      <c r="F237" s="13"/>
      <c r="G237" s="7"/>
      <c r="H237" s="7"/>
      <c r="I237" s="7"/>
      <c r="J237" s="7"/>
      <c r="K237" s="7"/>
    </row>
    <row r="238" spans="1:11">
      <c r="A238" s="13"/>
      <c r="B238" s="13"/>
      <c r="C238" s="13"/>
      <c r="D238" s="13"/>
      <c r="E238" s="13"/>
      <c r="F238" s="13"/>
      <c r="G238" s="7"/>
      <c r="H238" s="7"/>
      <c r="I238" s="7"/>
      <c r="J238" s="7"/>
      <c r="K238" s="7"/>
    </row>
    <row r="239" spans="1:11">
      <c r="A239" s="13"/>
      <c r="B239" s="13"/>
      <c r="C239" s="13"/>
      <c r="D239" s="13"/>
      <c r="E239" s="13"/>
      <c r="F239" s="13"/>
      <c r="G239" s="7"/>
      <c r="H239" s="7"/>
      <c r="I239" s="7"/>
      <c r="J239" s="7"/>
      <c r="K239" s="7"/>
    </row>
    <row r="240" spans="1:11">
      <c r="A240" s="13"/>
      <c r="B240" s="13"/>
      <c r="C240" s="13"/>
      <c r="D240" s="13"/>
      <c r="E240" s="13"/>
      <c r="F240" s="13"/>
      <c r="G240" s="7"/>
      <c r="H240" s="7"/>
      <c r="I240" s="7"/>
      <c r="J240" s="7"/>
      <c r="K240" s="7"/>
    </row>
    <row r="241" spans="1:11">
      <c r="A241" s="13"/>
      <c r="B241" s="13"/>
      <c r="C241" s="13"/>
      <c r="D241" s="13"/>
      <c r="E241" s="13"/>
      <c r="F241" s="13"/>
      <c r="G241" s="7"/>
      <c r="H241" s="7"/>
      <c r="I241" s="7"/>
      <c r="J241" s="7"/>
      <c r="K241" s="7"/>
    </row>
    <row r="242" spans="1:11">
      <c r="A242" s="13"/>
      <c r="B242" s="13"/>
      <c r="C242" s="13"/>
      <c r="D242" s="13"/>
      <c r="E242" s="13"/>
      <c r="F242" s="13"/>
      <c r="G242" s="7"/>
      <c r="H242" s="7"/>
      <c r="I242" s="7"/>
      <c r="J242" s="7"/>
      <c r="K242" s="7"/>
    </row>
    <row r="243" spans="1:11">
      <c r="A243" s="13"/>
      <c r="B243" s="13"/>
      <c r="C243" s="13"/>
      <c r="D243" s="13"/>
      <c r="E243" s="13"/>
      <c r="F243" s="13"/>
      <c r="G243" s="7"/>
      <c r="H243" s="7"/>
      <c r="I243" s="7"/>
      <c r="J243" s="7"/>
      <c r="K243" s="7"/>
    </row>
    <row r="244" spans="1:11">
      <c r="A244" s="13"/>
      <c r="B244" s="13"/>
      <c r="C244" s="13"/>
      <c r="D244" s="13"/>
      <c r="E244" s="13"/>
      <c r="F244" s="13"/>
      <c r="G244" s="7"/>
      <c r="H244" s="7"/>
      <c r="I244" s="7"/>
      <c r="J244" s="7"/>
      <c r="K244" s="7"/>
    </row>
    <row r="245" spans="1:11">
      <c r="A245" s="13"/>
      <c r="B245" s="13"/>
      <c r="C245" s="13"/>
      <c r="D245" s="13"/>
      <c r="E245" s="13"/>
      <c r="F245" s="13"/>
      <c r="G245" s="7"/>
      <c r="H245" s="7"/>
      <c r="I245" s="7"/>
      <c r="J245" s="7"/>
      <c r="K245" s="7"/>
    </row>
    <row r="246" spans="1:11">
      <c r="A246" s="13"/>
      <c r="B246" s="13"/>
      <c r="C246" s="13"/>
      <c r="D246" s="13"/>
      <c r="E246" s="13"/>
      <c r="F246" s="13"/>
      <c r="G246" s="7"/>
      <c r="H246" s="7"/>
      <c r="I246" s="7"/>
      <c r="J246" s="7"/>
      <c r="K246" s="7"/>
    </row>
    <row r="247" spans="1:11">
      <c r="A247" s="13"/>
      <c r="B247" s="13"/>
      <c r="C247" s="13"/>
      <c r="D247" s="13"/>
      <c r="E247" s="13"/>
      <c r="F247" s="13"/>
      <c r="G247" s="7"/>
      <c r="H247" s="7"/>
      <c r="I247" s="7"/>
      <c r="J247" s="7"/>
      <c r="K247" s="7"/>
    </row>
    <row r="248" spans="1:11">
      <c r="A248" s="13"/>
      <c r="B248" s="13"/>
      <c r="C248" s="13"/>
      <c r="D248" s="13"/>
      <c r="E248" s="13"/>
      <c r="F248" s="13"/>
      <c r="G248" s="7"/>
      <c r="H248" s="7"/>
      <c r="I248" s="7"/>
      <c r="J248" s="7"/>
      <c r="K248" s="7"/>
    </row>
    <row r="249" spans="1:11">
      <c r="A249" s="13"/>
      <c r="B249" s="13"/>
      <c r="C249" s="13"/>
      <c r="D249" s="13"/>
      <c r="E249" s="13"/>
      <c r="F249" s="13"/>
      <c r="G249" s="7"/>
      <c r="H249" s="7"/>
      <c r="I249" s="7"/>
      <c r="J249" s="7"/>
      <c r="K249" s="7"/>
    </row>
    <row r="250" spans="1:11">
      <c r="A250" s="13"/>
      <c r="B250" s="13"/>
      <c r="C250" s="13"/>
      <c r="D250" s="13"/>
      <c r="E250" s="13"/>
      <c r="F250" s="13"/>
      <c r="G250" s="7"/>
      <c r="H250" s="7"/>
      <c r="I250" s="7"/>
      <c r="J250" s="7"/>
      <c r="K250" s="7"/>
    </row>
    <row r="251" spans="1:11">
      <c r="A251" s="13"/>
      <c r="B251" s="13"/>
      <c r="C251" s="13"/>
      <c r="D251" s="13"/>
      <c r="E251" s="13"/>
      <c r="F251" s="13"/>
      <c r="G251" s="7"/>
      <c r="H251" s="7"/>
      <c r="I251" s="7"/>
      <c r="J251" s="7"/>
      <c r="K251" s="7"/>
    </row>
    <row r="252" spans="1:11">
      <c r="A252" s="13"/>
      <c r="B252" s="13"/>
      <c r="C252" s="13"/>
      <c r="D252" s="13"/>
      <c r="E252" s="13"/>
      <c r="F252" s="13"/>
      <c r="G252" s="7"/>
      <c r="H252" s="7"/>
      <c r="I252" s="7"/>
      <c r="J252" s="7"/>
      <c r="K252" s="7"/>
    </row>
    <row r="253" spans="1:11">
      <c r="A253" s="13"/>
      <c r="B253" s="13"/>
      <c r="C253" s="13"/>
      <c r="D253" s="13"/>
      <c r="E253" s="13"/>
      <c r="F253" s="13"/>
      <c r="G253" s="7"/>
      <c r="H253" s="7"/>
      <c r="I253" s="7"/>
      <c r="J253" s="7"/>
      <c r="K253" s="7"/>
    </row>
    <row r="254" spans="1:11">
      <c r="A254" s="13"/>
      <c r="B254" s="13"/>
      <c r="C254" s="13"/>
      <c r="D254" s="13"/>
      <c r="E254" s="13"/>
      <c r="F254" s="13"/>
      <c r="G254" s="7"/>
      <c r="H254" s="7"/>
      <c r="I254" s="7"/>
      <c r="J254" s="7"/>
      <c r="K254" s="7"/>
    </row>
    <row r="255" spans="1:11">
      <c r="A255" s="13"/>
      <c r="B255" s="13"/>
      <c r="C255" s="13"/>
      <c r="D255" s="13"/>
      <c r="E255" s="13"/>
      <c r="F255" s="13"/>
      <c r="G255" s="7"/>
      <c r="H255" s="7"/>
      <c r="I255" s="7"/>
      <c r="J255" s="7"/>
      <c r="K255" s="7"/>
    </row>
    <row r="256" spans="1:11">
      <c r="A256" s="13"/>
      <c r="B256" s="13"/>
      <c r="C256" s="13"/>
      <c r="D256" s="13"/>
      <c r="E256" s="13"/>
      <c r="F256" s="13"/>
      <c r="G256" s="7"/>
      <c r="H256" s="7"/>
      <c r="I256" s="7"/>
      <c r="J256" s="7"/>
      <c r="K256" s="7"/>
    </row>
    <row r="257" spans="1:11">
      <c r="A257" s="13"/>
      <c r="B257" s="13"/>
      <c r="C257" s="13"/>
      <c r="D257" s="13"/>
      <c r="E257" s="13"/>
      <c r="F257" s="13"/>
      <c r="G257" s="7"/>
      <c r="H257" s="7"/>
      <c r="I257" s="7"/>
      <c r="J257" s="7"/>
      <c r="K257" s="7"/>
    </row>
    <row r="258" spans="1:11">
      <c r="A258" s="13"/>
      <c r="B258" s="13"/>
      <c r="C258" s="13"/>
      <c r="D258" s="13"/>
      <c r="E258" s="13"/>
      <c r="F258" s="13"/>
      <c r="G258" s="7"/>
      <c r="H258" s="7"/>
      <c r="I258" s="7"/>
      <c r="J258" s="7"/>
      <c r="K258" s="7"/>
    </row>
    <row r="259" spans="1:11">
      <c r="A259" s="13"/>
      <c r="B259" s="13"/>
      <c r="C259" s="13"/>
      <c r="D259" s="13"/>
      <c r="E259" s="13"/>
      <c r="F259" s="13"/>
      <c r="G259" s="7"/>
      <c r="H259" s="7"/>
      <c r="I259" s="7"/>
      <c r="J259" s="7"/>
      <c r="K259" s="7"/>
    </row>
    <row r="260" spans="1:11">
      <c r="A260" s="13"/>
      <c r="B260" s="13"/>
      <c r="C260" s="13"/>
      <c r="D260" s="13"/>
      <c r="E260" s="13"/>
      <c r="F260" s="13"/>
      <c r="G260" s="7"/>
      <c r="H260" s="7"/>
      <c r="I260" s="7"/>
      <c r="J260" s="7"/>
      <c r="K260" s="7"/>
    </row>
    <row r="261" spans="1:11">
      <c r="A261" s="13"/>
      <c r="B261" s="13"/>
      <c r="C261" s="13"/>
      <c r="D261" s="13"/>
      <c r="E261" s="13"/>
      <c r="F261" s="13"/>
      <c r="G261" s="7"/>
      <c r="H261" s="7"/>
      <c r="I261" s="7"/>
      <c r="J261" s="7"/>
      <c r="K261" s="7"/>
    </row>
    <row r="262" spans="1:11">
      <c r="A262" s="13"/>
      <c r="B262" s="13"/>
      <c r="C262" s="13"/>
      <c r="D262" s="13"/>
      <c r="E262" s="13"/>
      <c r="F262" s="13"/>
      <c r="G262" s="7"/>
      <c r="H262" s="7"/>
      <c r="I262" s="7"/>
      <c r="J262" s="7"/>
      <c r="K262" s="7"/>
    </row>
    <row r="263" spans="1:11">
      <c r="A263" s="13"/>
      <c r="B263" s="13"/>
      <c r="C263" s="13"/>
      <c r="D263" s="13"/>
      <c r="E263" s="13"/>
      <c r="F263" s="13"/>
      <c r="G263" s="7"/>
      <c r="H263" s="7"/>
      <c r="I263" s="7"/>
      <c r="J263" s="7"/>
      <c r="K263" s="7"/>
    </row>
    <row r="264" spans="1:11">
      <c r="A264" s="13"/>
      <c r="B264" s="13"/>
      <c r="C264" s="13"/>
      <c r="D264" s="13"/>
      <c r="E264" s="13"/>
      <c r="F264" s="13"/>
      <c r="G264" s="7"/>
      <c r="H264" s="7"/>
      <c r="I264" s="7"/>
      <c r="J264" s="7"/>
      <c r="K264" s="7"/>
    </row>
    <row r="265" spans="1:11">
      <c r="A265" s="13"/>
      <c r="B265" s="13"/>
      <c r="C265" s="13"/>
      <c r="D265" s="13"/>
      <c r="E265" s="13"/>
      <c r="F265" s="13"/>
      <c r="G265" s="7"/>
      <c r="H265" s="7"/>
      <c r="I265" s="7"/>
      <c r="J265" s="7"/>
      <c r="K265" s="7"/>
    </row>
    <row r="266" spans="1:11">
      <c r="A266" s="13"/>
      <c r="B266" s="13"/>
      <c r="C266" s="13"/>
      <c r="D266" s="13"/>
      <c r="E266" s="13"/>
      <c r="F266" s="13"/>
      <c r="G266" s="7"/>
      <c r="H266" s="7"/>
      <c r="I266" s="7"/>
      <c r="J266" s="7"/>
      <c r="K266" s="7"/>
    </row>
    <row r="267" spans="1:11">
      <c r="A267" s="13"/>
      <c r="B267" s="13"/>
      <c r="C267" s="13"/>
      <c r="D267" s="13"/>
      <c r="E267" s="13"/>
      <c r="F267" s="13"/>
      <c r="G267" s="7"/>
      <c r="H267" s="7"/>
      <c r="I267" s="7"/>
      <c r="J267" s="7"/>
      <c r="K267" s="7"/>
    </row>
    <row r="268" spans="1:11">
      <c r="A268" s="13"/>
      <c r="B268" s="13"/>
      <c r="C268" s="13"/>
      <c r="D268" s="13"/>
      <c r="E268" s="13"/>
      <c r="F268" s="13"/>
      <c r="G268" s="7"/>
      <c r="H268" s="7"/>
      <c r="I268" s="7"/>
      <c r="J268" s="7"/>
      <c r="K268" s="7"/>
    </row>
    <row r="269" spans="1:11">
      <c r="A269" s="13"/>
      <c r="B269" s="13"/>
      <c r="C269" s="13"/>
      <c r="D269" s="13"/>
      <c r="E269" s="13"/>
      <c r="F269" s="13"/>
      <c r="G269" s="7"/>
      <c r="H269" s="7"/>
      <c r="I269" s="7"/>
      <c r="J269" s="7"/>
      <c r="K269" s="7"/>
    </row>
    <row r="270" spans="1:11">
      <c r="A270" s="13"/>
      <c r="B270" s="13"/>
      <c r="C270" s="13"/>
      <c r="D270" s="13"/>
      <c r="E270" s="13"/>
      <c r="F270" s="13"/>
      <c r="G270" s="7"/>
      <c r="H270" s="7"/>
      <c r="I270" s="7"/>
      <c r="J270" s="7"/>
      <c r="K270" s="7"/>
    </row>
    <row r="271" spans="1:11">
      <c r="A271" s="13"/>
      <c r="B271" s="13"/>
      <c r="C271" s="13"/>
      <c r="D271" s="13"/>
      <c r="E271" s="13"/>
      <c r="F271" s="13"/>
      <c r="G271" s="7"/>
      <c r="H271" s="7"/>
      <c r="I271" s="7"/>
      <c r="J271" s="7"/>
      <c r="K271" s="7"/>
    </row>
    <row r="272" spans="1:11">
      <c r="A272" s="13"/>
      <c r="B272" s="13"/>
      <c r="C272" s="13"/>
      <c r="D272" s="13"/>
      <c r="E272" s="13"/>
      <c r="F272" s="13"/>
      <c r="G272" s="7"/>
      <c r="H272" s="7"/>
      <c r="I272" s="7"/>
      <c r="J272" s="7"/>
      <c r="K272" s="7"/>
    </row>
    <row r="273" spans="1:11">
      <c r="A273" s="13"/>
      <c r="B273" s="13"/>
      <c r="C273" s="13"/>
      <c r="D273" s="13"/>
      <c r="E273" s="13"/>
      <c r="F273" s="13"/>
      <c r="G273" s="7"/>
      <c r="H273" s="7"/>
      <c r="I273" s="7"/>
      <c r="J273" s="7"/>
      <c r="K273" s="7"/>
    </row>
    <row r="274" spans="1:11">
      <c r="A274" s="13"/>
      <c r="B274" s="13"/>
      <c r="C274" s="13"/>
      <c r="D274" s="13"/>
      <c r="E274" s="13"/>
      <c r="F274" s="13"/>
      <c r="G274" s="7"/>
      <c r="H274" s="7"/>
      <c r="I274" s="7"/>
      <c r="J274" s="7"/>
      <c r="K274" s="7"/>
    </row>
    <row r="275" spans="1:11">
      <c r="A275" s="13"/>
      <c r="B275" s="13"/>
      <c r="C275" s="13"/>
      <c r="D275" s="13"/>
      <c r="E275" s="13"/>
      <c r="F275" s="13"/>
      <c r="G275" s="7"/>
      <c r="H275" s="7"/>
      <c r="I275" s="7"/>
      <c r="J275" s="7"/>
      <c r="K275" s="7"/>
    </row>
    <row r="276" spans="1:11">
      <c r="A276" s="13"/>
      <c r="B276" s="13"/>
      <c r="C276" s="13"/>
      <c r="D276" s="13"/>
      <c r="E276" s="13"/>
      <c r="F276" s="13"/>
      <c r="G276" s="7"/>
      <c r="H276" s="7"/>
      <c r="I276" s="7"/>
      <c r="J276" s="7"/>
      <c r="K276" s="7"/>
    </row>
    <row r="277" spans="1:11">
      <c r="A277" s="13"/>
      <c r="B277" s="13"/>
      <c r="C277" s="13"/>
      <c r="D277" s="13"/>
      <c r="E277" s="13"/>
      <c r="F277" s="13"/>
      <c r="G277" s="7"/>
      <c r="H277" s="7"/>
      <c r="I277" s="7"/>
      <c r="J277" s="7"/>
      <c r="K277" s="7"/>
    </row>
    <row r="278" spans="1:11">
      <c r="A278" s="13"/>
      <c r="B278" s="13"/>
      <c r="C278" s="13"/>
      <c r="D278" s="13"/>
      <c r="E278" s="13"/>
      <c r="F278" s="13"/>
      <c r="G278" s="7"/>
      <c r="H278" s="7"/>
      <c r="I278" s="7"/>
      <c r="J278" s="7"/>
      <c r="K278" s="7"/>
    </row>
    <row r="279" spans="1:11">
      <c r="A279" s="13"/>
      <c r="B279" s="13"/>
      <c r="C279" s="13"/>
      <c r="D279" s="13"/>
      <c r="E279" s="13"/>
      <c r="F279" s="13"/>
      <c r="G279" s="7"/>
      <c r="H279" s="7"/>
      <c r="I279" s="7"/>
      <c r="J279" s="7"/>
      <c r="K279" s="7"/>
    </row>
    <row r="280" spans="1:11">
      <c r="A280" s="13"/>
      <c r="B280" s="13"/>
      <c r="C280" s="13"/>
      <c r="D280" s="13"/>
      <c r="E280" s="13"/>
      <c r="F280" s="13"/>
      <c r="G280" s="7"/>
      <c r="H280" s="7"/>
      <c r="I280" s="7"/>
      <c r="J280" s="7"/>
      <c r="K280" s="7"/>
    </row>
    <row r="281" spans="1:11">
      <c r="A281" s="13"/>
      <c r="B281" s="13"/>
      <c r="C281" s="13"/>
      <c r="D281" s="13"/>
      <c r="E281" s="13"/>
      <c r="F281" s="13"/>
      <c r="G281" s="7"/>
      <c r="H281" s="7"/>
      <c r="I281" s="7"/>
      <c r="J281" s="7"/>
      <c r="K281" s="7"/>
    </row>
    <row r="282" spans="1:11">
      <c r="A282" s="13"/>
      <c r="B282" s="13"/>
      <c r="C282" s="13"/>
      <c r="D282" s="13"/>
      <c r="E282" s="13"/>
      <c r="F282" s="13"/>
      <c r="G282" s="7"/>
      <c r="H282" s="7"/>
      <c r="I282" s="7"/>
      <c r="J282" s="7"/>
      <c r="K282" s="7"/>
    </row>
    <row r="283" spans="1:11">
      <c r="A283" s="13"/>
      <c r="B283" s="13"/>
      <c r="C283" s="13"/>
      <c r="D283" s="13"/>
      <c r="E283" s="13"/>
      <c r="F283" s="13"/>
      <c r="G283" s="7"/>
      <c r="H283" s="7"/>
      <c r="I283" s="7"/>
      <c r="J283" s="7"/>
      <c r="K283" s="7"/>
    </row>
    <row r="284" spans="1:11">
      <c r="A284" s="13"/>
      <c r="B284" s="13"/>
      <c r="C284" s="13"/>
      <c r="D284" s="13"/>
      <c r="E284" s="13"/>
      <c r="F284" s="13"/>
      <c r="G284" s="7"/>
      <c r="H284" s="7"/>
      <c r="I284" s="7"/>
      <c r="J284" s="7"/>
      <c r="K284" s="7"/>
    </row>
    <row r="285" spans="1:11">
      <c r="A285" s="13"/>
      <c r="B285" s="13"/>
      <c r="C285" s="13"/>
      <c r="D285" s="13"/>
      <c r="E285" s="13"/>
      <c r="F285" s="13"/>
      <c r="G285" s="7"/>
      <c r="H285" s="7"/>
      <c r="I285" s="7"/>
      <c r="J285" s="7"/>
      <c r="K285" s="7"/>
    </row>
    <row r="286" spans="1:11">
      <c r="A286" s="13"/>
      <c r="B286" s="13"/>
      <c r="C286" s="13"/>
      <c r="D286" s="13"/>
      <c r="E286" s="13"/>
      <c r="F286" s="13"/>
      <c r="G286" s="7"/>
      <c r="H286" s="7"/>
      <c r="I286" s="7"/>
      <c r="J286" s="7"/>
      <c r="K286" s="7"/>
    </row>
    <row r="287" spans="1:11">
      <c r="A287" s="13"/>
      <c r="B287" s="13"/>
      <c r="C287" s="13"/>
      <c r="D287" s="13"/>
      <c r="E287" s="13"/>
      <c r="F287" s="13"/>
      <c r="G287" s="7"/>
      <c r="H287" s="7"/>
      <c r="I287" s="7"/>
      <c r="J287" s="7"/>
      <c r="K287" s="7"/>
    </row>
    <row r="288" spans="1:11">
      <c r="A288" s="13"/>
      <c r="B288" s="13"/>
      <c r="C288" s="13"/>
      <c r="D288" s="13"/>
      <c r="E288" s="13"/>
      <c r="F288" s="13"/>
      <c r="G288" s="7"/>
      <c r="H288" s="7"/>
      <c r="I288" s="7"/>
      <c r="J288" s="7"/>
      <c r="K288" s="7"/>
    </row>
    <row r="289" spans="1:11">
      <c r="A289" s="13"/>
      <c r="B289" s="13"/>
      <c r="C289" s="13"/>
      <c r="D289" s="13"/>
      <c r="E289" s="13"/>
      <c r="F289" s="13"/>
      <c r="G289" s="7"/>
      <c r="H289" s="7"/>
      <c r="I289" s="7"/>
      <c r="J289" s="7"/>
      <c r="K289" s="7"/>
    </row>
    <row r="290" spans="1:11">
      <c r="A290" s="13"/>
      <c r="B290" s="13"/>
      <c r="C290" s="13"/>
      <c r="D290" s="13"/>
      <c r="E290" s="13"/>
      <c r="F290" s="13"/>
      <c r="G290" s="7"/>
      <c r="H290" s="7"/>
      <c r="I290" s="7"/>
      <c r="J290" s="7"/>
      <c r="K290" s="7"/>
    </row>
    <row r="291" spans="1:11">
      <c r="A291" s="13"/>
      <c r="B291" s="13"/>
      <c r="C291" s="13"/>
      <c r="D291" s="13"/>
      <c r="E291" s="13"/>
      <c r="F291" s="13"/>
      <c r="G291" s="7"/>
      <c r="H291" s="7"/>
      <c r="I291" s="7"/>
      <c r="J291" s="7"/>
      <c r="K291" s="7"/>
    </row>
    <row r="292" spans="1:11">
      <c r="A292" s="13"/>
      <c r="B292" s="13"/>
      <c r="C292" s="13"/>
      <c r="D292" s="13"/>
      <c r="E292" s="13"/>
      <c r="F292" s="13"/>
      <c r="G292" s="7"/>
      <c r="H292" s="7"/>
      <c r="I292" s="7"/>
      <c r="J292" s="7"/>
      <c r="K292" s="7"/>
    </row>
    <row r="293" spans="1:11">
      <c r="A293" s="13"/>
      <c r="B293" s="13"/>
      <c r="C293" s="13"/>
      <c r="D293" s="13"/>
      <c r="E293" s="13"/>
      <c r="F293" s="13"/>
      <c r="G293" s="7"/>
      <c r="H293" s="7"/>
      <c r="I293" s="7"/>
      <c r="J293" s="7"/>
      <c r="K293" s="7"/>
    </row>
    <row r="294" spans="1:11">
      <c r="A294" s="13"/>
      <c r="B294" s="13"/>
      <c r="C294" s="13"/>
      <c r="D294" s="13"/>
      <c r="E294" s="13"/>
      <c r="F294" s="13"/>
      <c r="G294" s="7"/>
      <c r="H294" s="7"/>
      <c r="I294" s="7"/>
      <c r="J294" s="7"/>
      <c r="K294" s="7"/>
    </row>
    <row r="295" spans="1:11">
      <c r="A295" s="13"/>
      <c r="B295" s="13"/>
      <c r="C295" s="13"/>
      <c r="D295" s="13"/>
      <c r="E295" s="13"/>
      <c r="F295" s="13"/>
      <c r="G295" s="7"/>
      <c r="H295" s="7"/>
      <c r="I295" s="7"/>
      <c r="J295" s="7"/>
      <c r="K295" s="7"/>
    </row>
    <row r="296" spans="1:11">
      <c r="A296" s="13"/>
      <c r="B296" s="13"/>
      <c r="C296" s="13"/>
      <c r="D296" s="13"/>
      <c r="E296" s="13"/>
      <c r="F296" s="13"/>
      <c r="G296" s="7"/>
      <c r="H296" s="7"/>
      <c r="I296" s="7"/>
      <c r="J296" s="7"/>
      <c r="K296" s="7"/>
    </row>
    <row r="297" spans="1:11">
      <c r="A297" s="13"/>
      <c r="B297" s="13"/>
      <c r="C297" s="13"/>
      <c r="D297" s="13"/>
      <c r="E297" s="13"/>
      <c r="F297" s="13"/>
      <c r="G297" s="7"/>
      <c r="H297" s="7"/>
      <c r="I297" s="7"/>
      <c r="J297" s="7"/>
      <c r="K297" s="7"/>
    </row>
    <row r="298" spans="1:11">
      <c r="A298" s="13"/>
      <c r="B298" s="13"/>
      <c r="C298" s="13"/>
      <c r="D298" s="13"/>
      <c r="E298" s="13"/>
      <c r="F298" s="13"/>
      <c r="G298" s="7"/>
      <c r="H298" s="7"/>
      <c r="I298" s="7"/>
      <c r="J298" s="7"/>
      <c r="K298" s="7"/>
    </row>
    <row r="299" spans="1:11">
      <c r="A299" s="13"/>
      <c r="B299" s="13"/>
      <c r="C299" s="13"/>
      <c r="D299" s="13"/>
      <c r="E299" s="13"/>
      <c r="F299" s="13"/>
      <c r="G299" s="7"/>
      <c r="H299" s="7"/>
      <c r="I299" s="7"/>
      <c r="J299" s="7"/>
      <c r="K299" s="7"/>
    </row>
    <row r="300" spans="1:11">
      <c r="A300" s="13"/>
      <c r="B300" s="13"/>
      <c r="C300" s="13"/>
      <c r="D300" s="13"/>
      <c r="E300" s="13"/>
      <c r="F300" s="13"/>
      <c r="G300" s="7"/>
      <c r="H300" s="7"/>
      <c r="I300" s="7"/>
      <c r="J300" s="7"/>
      <c r="K300" s="7"/>
    </row>
    <row r="301" spans="1:11">
      <c r="A301" s="13"/>
      <c r="B301" s="13"/>
      <c r="C301" s="13"/>
      <c r="D301" s="13"/>
      <c r="E301" s="13"/>
      <c r="F301" s="13"/>
      <c r="G301" s="7"/>
      <c r="H301" s="7"/>
      <c r="I301" s="7"/>
      <c r="J301" s="7"/>
      <c r="K301" s="7"/>
    </row>
    <row r="302" spans="1:11">
      <c r="A302" s="13"/>
      <c r="B302" s="13"/>
      <c r="C302" s="13"/>
      <c r="D302" s="13"/>
      <c r="E302" s="13"/>
      <c r="F302" s="13"/>
      <c r="G302" s="7"/>
      <c r="H302" s="7"/>
      <c r="I302" s="7"/>
      <c r="J302" s="7"/>
      <c r="K302" s="7"/>
    </row>
    <row r="303" spans="1:11">
      <c r="A303" s="13"/>
      <c r="B303" s="13"/>
      <c r="C303" s="13"/>
      <c r="D303" s="13"/>
      <c r="E303" s="13"/>
      <c r="F303" s="13"/>
      <c r="G303" s="7"/>
      <c r="H303" s="7"/>
      <c r="I303" s="7"/>
      <c r="J303" s="7"/>
      <c r="K303" s="7"/>
    </row>
    <row r="304" spans="1:11">
      <c r="A304" s="13"/>
      <c r="B304" s="13"/>
      <c r="C304" s="13"/>
      <c r="D304" s="13"/>
      <c r="E304" s="13"/>
      <c r="F304" s="13"/>
      <c r="G304" s="7"/>
      <c r="H304" s="7"/>
      <c r="I304" s="7"/>
      <c r="J304" s="7"/>
      <c r="K304" s="7"/>
    </row>
    <row r="305" spans="1:11">
      <c r="A305" s="13"/>
      <c r="B305" s="13"/>
      <c r="C305" s="13"/>
      <c r="D305" s="13"/>
      <c r="E305" s="13"/>
      <c r="F305" s="13"/>
      <c r="G305" s="7"/>
      <c r="H305" s="7"/>
      <c r="I305" s="7"/>
      <c r="J305" s="7"/>
      <c r="K305" s="7"/>
    </row>
    <row r="306" spans="1:11">
      <c r="G306" s="58"/>
      <c r="H306" s="58"/>
      <c r="I306" s="58"/>
      <c r="J306" s="58"/>
      <c r="K306" s="58"/>
    </row>
    <row r="307" spans="1:11">
      <c r="G307" s="58"/>
      <c r="H307" s="58"/>
      <c r="I307" s="58"/>
      <c r="J307" s="58"/>
      <c r="K307" s="58"/>
    </row>
    <row r="308" spans="1:11">
      <c r="G308" s="58"/>
      <c r="H308" s="58"/>
      <c r="I308" s="58"/>
      <c r="J308" s="58"/>
      <c r="K308" s="58"/>
    </row>
    <row r="309" spans="1:11">
      <c r="G309" s="58"/>
      <c r="H309" s="58"/>
      <c r="I309" s="58"/>
      <c r="J309" s="58"/>
      <c r="K309" s="58"/>
    </row>
    <row r="310" spans="1:11">
      <c r="G310" s="58"/>
      <c r="H310" s="58"/>
      <c r="I310" s="58"/>
      <c r="J310" s="58"/>
      <c r="K310" s="58"/>
    </row>
    <row r="311" spans="1:11">
      <c r="G311" s="58"/>
      <c r="H311" s="58"/>
      <c r="I311" s="58"/>
      <c r="J311" s="58"/>
      <c r="K311" s="58"/>
    </row>
    <row r="312" spans="1:11">
      <c r="G312" s="58"/>
      <c r="H312" s="58"/>
      <c r="I312" s="58"/>
      <c r="J312" s="58"/>
      <c r="K312" s="58"/>
    </row>
    <row r="313" spans="1:11">
      <c r="G313" s="58"/>
      <c r="H313" s="58"/>
      <c r="I313" s="58"/>
      <c r="J313" s="58"/>
      <c r="K313" s="58"/>
    </row>
    <row r="314" spans="1:11">
      <c r="G314" s="58"/>
      <c r="H314" s="58"/>
      <c r="I314" s="58"/>
      <c r="J314" s="58"/>
      <c r="K314" s="58"/>
    </row>
    <row r="315" spans="1:11">
      <c r="G315" s="58"/>
      <c r="H315" s="58"/>
      <c r="I315" s="58"/>
      <c r="J315" s="58"/>
      <c r="K315" s="58"/>
    </row>
    <row r="316" spans="1:11">
      <c r="G316" s="58"/>
      <c r="H316" s="58"/>
      <c r="I316" s="58"/>
      <c r="J316" s="58"/>
      <c r="K316" s="58"/>
    </row>
    <row r="317" spans="1:11">
      <c r="G317" s="58"/>
      <c r="H317" s="58"/>
      <c r="I317" s="58"/>
      <c r="J317" s="58"/>
      <c r="K317" s="58"/>
    </row>
    <row r="318" spans="1:11">
      <c r="G318" s="58"/>
      <c r="H318" s="58"/>
      <c r="I318" s="58"/>
      <c r="J318" s="58"/>
      <c r="K318" s="58"/>
    </row>
    <row r="319" spans="1:11">
      <c r="G319" s="58"/>
      <c r="H319" s="58"/>
      <c r="I319" s="58"/>
      <c r="J319" s="58"/>
      <c r="K319" s="58"/>
    </row>
  </sheetData>
  <customSheetViews>
    <customSheetView guid="{CA31DCC6-D6EB-4D27-BD9D-58C44DD655AD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  <customSheetView guid="{329A76B9-724F-4406-A393-3E7F5E9899AE}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2"/>
      <headerFooter alignWithMargins="0">
        <oddHeader>&amp;C&amp;P</oddHeader>
      </headerFooter>
    </customSheetView>
    <customSheetView guid="{3F1DB886-CABB-4045-89A4-5671E4823BCD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3"/>
      <headerFooter alignWithMargins="0">
        <oddHeader>&amp;C&amp;P</oddHeader>
      </headerFooter>
    </customSheetView>
    <customSheetView guid="{4D4E0D86-2D98-44DD-8CEB-58D46419DB61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4"/>
      <headerFooter alignWithMargins="0">
        <oddHeader>&amp;C&amp;P</oddHeader>
      </headerFooter>
    </customSheetView>
    <customSheetView guid="{C7A36855-4541-4ABB-B620-A22FA6E77FDD}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5"/>
      <headerFooter alignWithMargins="0">
        <oddHeader>&amp;C&amp;P</oddHeader>
      </headerFooter>
    </customSheetView>
    <customSheetView guid="{7D7C020B-AFF3-4C69-908C-687952C96236}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6"/>
      <headerFooter alignWithMargins="0">
        <oddHeader>&amp;C&amp;P</oddHeader>
      </headerFooter>
    </customSheetView>
    <customSheetView guid="{5D2DCBD6-7CD0-46AD-8164-2741913F51E7}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7"/>
      <headerFooter alignWithMargins="0">
        <oddHeader>&amp;C&amp;P</oddHeader>
      </headerFooter>
    </customSheetView>
  </customSheetViews>
  <mergeCells count="35">
    <mergeCell ref="A17:K17"/>
    <mergeCell ref="I2:K2"/>
    <mergeCell ref="G4:J4"/>
    <mergeCell ref="G5:J5"/>
    <mergeCell ref="G6:J6"/>
    <mergeCell ref="A7:K7"/>
    <mergeCell ref="A9:K9"/>
    <mergeCell ref="G10:J10"/>
    <mergeCell ref="G11:J11"/>
    <mergeCell ref="A13:K13"/>
    <mergeCell ref="G14:J14"/>
    <mergeCell ref="A16:K16"/>
    <mergeCell ref="J18:K18"/>
    <mergeCell ref="J19:K19"/>
    <mergeCell ref="J20:K20"/>
    <mergeCell ref="J21:K21"/>
    <mergeCell ref="A23:F27"/>
    <mergeCell ref="G23:G27"/>
    <mergeCell ref="H23:K23"/>
    <mergeCell ref="H24:K24"/>
    <mergeCell ref="H25:H27"/>
    <mergeCell ref="I25:K25"/>
    <mergeCell ref="A184:G184"/>
    <mergeCell ref="I26:I27"/>
    <mergeCell ref="J26:K26"/>
    <mergeCell ref="A28:F28"/>
    <mergeCell ref="A171:F173"/>
    <mergeCell ref="G171:G173"/>
    <mergeCell ref="H171:I171"/>
    <mergeCell ref="H172:I172"/>
    <mergeCell ref="J174:K174"/>
    <mergeCell ref="A176:F176"/>
    <mergeCell ref="A177:G177"/>
    <mergeCell ref="A181:G181"/>
    <mergeCell ref="F182:G182"/>
  </mergeCells>
  <pageMargins left="1.1811023622047245" right="0.35433070866141736" top="0.78740157480314965" bottom="0.59055118110236227" header="0.51181102362204722" footer="0.51181102362204722"/>
  <pageSetup paperSize="9" orientation="portrait" r:id="rId8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7"/>
  <sheetViews>
    <sheetView tabSelected="1" topLeftCell="A4" zoomScale="120" zoomScaleNormal="120" workbookViewId="0">
      <selection activeCell="M25" sqref="M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5.85546875" style="58" customWidth="1"/>
    <col min="8" max="8" width="3" style="262" customWidth="1"/>
    <col min="9" max="9" width="8.7109375" style="58" customWidth="1"/>
    <col min="10" max="10" width="10.85546875" style="58" customWidth="1"/>
    <col min="11" max="11" width="14.140625" style="58" customWidth="1"/>
    <col min="12" max="12" width="13.5703125" style="58" customWidth="1"/>
    <col min="13" max="13" width="40.28515625" style="58" customWidth="1"/>
    <col min="14" max="16384" width="9.140625" style="58"/>
  </cols>
  <sheetData>
    <row r="1" spans="1:11" s="190" customFormat="1">
      <c r="H1" s="269" t="s">
        <v>258</v>
      </c>
      <c r="I1" s="85"/>
      <c r="J1" s="226"/>
      <c r="K1" s="239"/>
    </row>
    <row r="2" spans="1:11" s="190" customFormat="1">
      <c r="H2" s="269" t="s">
        <v>259</v>
      </c>
      <c r="I2" s="85"/>
      <c r="J2" s="226"/>
      <c r="K2" s="239"/>
    </row>
    <row r="3" spans="1:11" s="190" customFormat="1" ht="15.75">
      <c r="H3" s="269" t="s">
        <v>260</v>
      </c>
      <c r="I3" s="85"/>
      <c r="J3" s="227"/>
      <c r="K3" s="239"/>
    </row>
    <row r="4" spans="1:11" s="190" customFormat="1" ht="15.75">
      <c r="H4" s="245"/>
      <c r="I4"/>
      <c r="J4" s="227"/>
    </row>
    <row r="5" spans="1:11" s="190" customFormat="1" ht="14.25" customHeight="1">
      <c r="B5" s="191"/>
      <c r="C5" s="191"/>
      <c r="D5" s="191"/>
      <c r="E5" s="191"/>
      <c r="G5" s="369" t="s">
        <v>261</v>
      </c>
      <c r="H5" s="369"/>
      <c r="I5" s="370"/>
      <c r="J5" s="370"/>
      <c r="K5" s="370"/>
    </row>
    <row r="6" spans="1:11" s="190" customFormat="1" ht="14.25" customHeight="1">
      <c r="A6" s="271"/>
      <c r="B6" s="191"/>
      <c r="C6" s="191"/>
      <c r="D6" s="191"/>
      <c r="E6" s="191"/>
      <c r="F6" s="271"/>
      <c r="G6" s="272" t="s">
        <v>272</v>
      </c>
      <c r="H6" s="272"/>
      <c r="I6" s="273">
        <v>111952632</v>
      </c>
      <c r="J6" s="242"/>
      <c r="K6" s="242"/>
    </row>
    <row r="7" spans="1:11" s="190" customFormat="1" ht="12" customHeight="1">
      <c r="A7" s="191"/>
      <c r="B7" s="191"/>
      <c r="C7" s="191"/>
      <c r="D7" s="191"/>
      <c r="E7" s="192"/>
      <c r="F7" s="192"/>
      <c r="G7" s="371" t="s">
        <v>131</v>
      </c>
      <c r="H7" s="371"/>
      <c r="I7" s="372"/>
      <c r="J7" s="372"/>
      <c r="K7" s="372"/>
    </row>
    <row r="8" spans="1:11" s="190" customFormat="1" ht="10.5" customHeight="1">
      <c r="A8" s="191"/>
      <c r="B8" s="191"/>
      <c r="C8" s="191"/>
      <c r="D8" s="191"/>
      <c r="E8" s="191"/>
      <c r="F8" s="216"/>
      <c r="G8" s="355"/>
      <c r="H8" s="355"/>
      <c r="I8" s="348"/>
      <c r="J8" s="348"/>
      <c r="K8" s="348"/>
    </row>
    <row r="9" spans="1:11" s="190" customFormat="1" ht="13.5" customHeight="1">
      <c r="A9" s="373" t="s">
        <v>255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</row>
    <row r="10" spans="1:11" s="190" customFormat="1" ht="9.75" customHeight="1">
      <c r="A10" s="221"/>
      <c r="B10" s="222"/>
      <c r="C10" s="222"/>
      <c r="D10" s="222"/>
      <c r="E10" s="222"/>
      <c r="F10" s="222"/>
      <c r="G10" s="222"/>
      <c r="H10" s="241"/>
      <c r="I10" s="222"/>
      <c r="J10" s="222"/>
      <c r="K10" s="222"/>
    </row>
    <row r="11" spans="1:11" s="190" customFormat="1" ht="12.75" customHeight="1">
      <c r="A11" s="375" t="s">
        <v>275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</row>
    <row r="12" spans="1:11" s="190" customFormat="1" ht="12.75" customHeight="1">
      <c r="A12" s="221"/>
      <c r="B12" s="222"/>
      <c r="C12" s="222"/>
      <c r="D12" s="222"/>
      <c r="E12" s="222"/>
      <c r="F12" s="222"/>
      <c r="G12" s="348" t="s">
        <v>101</v>
      </c>
      <c r="H12" s="348"/>
      <c r="I12" s="348"/>
      <c r="J12" s="348"/>
      <c r="K12" s="348"/>
    </row>
    <row r="13" spans="1:11" s="190" customFormat="1" ht="11.25" customHeight="1">
      <c r="A13" s="221"/>
      <c r="B13" s="222"/>
      <c r="C13" s="222"/>
      <c r="D13" s="222"/>
      <c r="E13" s="222"/>
      <c r="F13" s="222"/>
      <c r="G13" s="348" t="s">
        <v>252</v>
      </c>
      <c r="H13" s="348"/>
      <c r="I13" s="348"/>
      <c r="J13" s="348"/>
      <c r="K13" s="348"/>
    </row>
    <row r="14" spans="1:11" s="190" customFormat="1" ht="11.25" customHeight="1">
      <c r="A14" s="221"/>
      <c r="B14" s="222"/>
      <c r="C14" s="222"/>
      <c r="D14" s="222"/>
      <c r="E14" s="222"/>
      <c r="F14" s="222"/>
      <c r="G14" s="216"/>
      <c r="H14" s="236"/>
      <c r="I14" s="216"/>
      <c r="J14" s="216"/>
      <c r="K14" s="216"/>
    </row>
    <row r="15" spans="1:11" s="190" customFormat="1" ht="12.75" customHeight="1">
      <c r="A15" s="376" t="s">
        <v>66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11" s="190" customFormat="1" ht="12.75" customHeight="1">
      <c r="A16" s="216" t="s">
        <v>133</v>
      </c>
      <c r="B16" s="216"/>
      <c r="C16" s="216"/>
      <c r="D16" s="216"/>
      <c r="E16" s="216"/>
      <c r="F16" s="216"/>
      <c r="G16" s="348" t="s">
        <v>278</v>
      </c>
      <c r="H16" s="348"/>
      <c r="I16" s="358"/>
      <c r="J16" s="358"/>
      <c r="K16" s="358"/>
    </row>
    <row r="17" spans="1:11" s="190" customFormat="1" ht="12.75" customHeight="1">
      <c r="A17" s="223"/>
      <c r="B17" s="216"/>
      <c r="C17" s="216"/>
      <c r="D17" s="216"/>
      <c r="E17" s="216"/>
      <c r="F17" s="216"/>
      <c r="G17" s="216" t="s">
        <v>128</v>
      </c>
      <c r="H17" s="236"/>
      <c r="K17" s="193"/>
    </row>
    <row r="18" spans="1:11" s="190" customFormat="1" ht="12" customHeight="1">
      <c r="A18" s="368"/>
      <c r="B18" s="368"/>
      <c r="C18" s="368"/>
      <c r="D18" s="368"/>
      <c r="E18" s="368"/>
      <c r="F18" s="368"/>
      <c r="G18" s="368"/>
      <c r="H18" s="368"/>
      <c r="I18" s="368"/>
      <c r="J18" s="368"/>
      <c r="K18" s="368"/>
    </row>
    <row r="19" spans="1:11" s="190" customFormat="1" ht="12.75" customHeight="1">
      <c r="A19" s="223"/>
      <c r="B19" s="216"/>
      <c r="C19" s="216"/>
      <c r="D19" s="216"/>
      <c r="E19" s="216"/>
      <c r="F19" s="216"/>
      <c r="G19" s="216"/>
      <c r="H19" s="236"/>
      <c r="I19" s="194"/>
      <c r="J19" s="195"/>
      <c r="K19" s="215" t="s">
        <v>65</v>
      </c>
    </row>
    <row r="20" spans="1:11" s="190" customFormat="1" ht="13.5" customHeight="1">
      <c r="A20" s="223"/>
      <c r="B20" s="216"/>
      <c r="C20" s="216"/>
      <c r="D20" s="216"/>
      <c r="E20" s="216"/>
      <c r="F20" s="216"/>
      <c r="G20" s="216"/>
      <c r="H20" s="236"/>
      <c r="I20" s="48"/>
      <c r="J20" s="48" t="s">
        <v>135</v>
      </c>
      <c r="K20" s="270">
        <v>23</v>
      </c>
    </row>
    <row r="21" spans="1:11" s="190" customFormat="1" ht="11.25" customHeight="1">
      <c r="A21" s="223"/>
      <c r="B21" s="216"/>
      <c r="C21" s="216"/>
      <c r="D21" s="216"/>
      <c r="E21" s="216"/>
      <c r="F21" s="216"/>
      <c r="G21" s="216"/>
      <c r="H21" s="236"/>
      <c r="I21" s="49"/>
      <c r="J21" s="49" t="s">
        <v>0</v>
      </c>
      <c r="K21" s="270">
        <v>900</v>
      </c>
    </row>
    <row r="22" spans="1:11" s="190" customFormat="1" ht="12" customHeight="1">
      <c r="A22" s="223"/>
      <c r="B22" s="216"/>
      <c r="C22" s="216"/>
      <c r="D22" s="216"/>
      <c r="E22" s="216"/>
      <c r="F22" s="216"/>
      <c r="G22" s="216"/>
      <c r="H22" s="236"/>
      <c r="I22" s="37"/>
      <c r="J22" s="48" t="s">
        <v>1</v>
      </c>
      <c r="K22" s="270">
        <v>552</v>
      </c>
    </row>
    <row r="23" spans="1:11" s="190" customFormat="1" ht="11.25" customHeight="1">
      <c r="A23" s="196"/>
      <c r="B23" s="196"/>
      <c r="C23" s="196"/>
      <c r="D23" s="196"/>
      <c r="E23" s="196"/>
      <c r="F23" s="196"/>
      <c r="G23" s="198"/>
      <c r="H23" s="198"/>
      <c r="I23" s="199"/>
      <c r="J23" s="200"/>
      <c r="K23" s="201"/>
    </row>
    <row r="24" spans="1:11" s="190" customFormat="1" ht="11.25" customHeight="1">
      <c r="A24" s="196"/>
      <c r="B24" s="196"/>
      <c r="C24" s="196"/>
      <c r="D24" s="196"/>
      <c r="E24" s="196"/>
      <c r="F24" s="196"/>
      <c r="G24" s="197"/>
      <c r="H24" s="198"/>
      <c r="I24" s="199"/>
      <c r="J24" s="200"/>
      <c r="K24" s="228" t="s">
        <v>145</v>
      </c>
    </row>
    <row r="25" spans="1:11" s="190" customFormat="1" ht="12">
      <c r="A25" s="361" t="s">
        <v>2</v>
      </c>
      <c r="B25" s="362"/>
      <c r="C25" s="362"/>
      <c r="D25" s="362"/>
      <c r="E25" s="362"/>
      <c r="F25" s="362"/>
      <c r="G25" s="361" t="s">
        <v>3</v>
      </c>
      <c r="H25" s="361" t="s">
        <v>247</v>
      </c>
      <c r="I25" s="363" t="s">
        <v>124</v>
      </c>
      <c r="J25" s="364"/>
      <c r="K25" s="364"/>
    </row>
    <row r="26" spans="1:11" s="190" customFormat="1" ht="12">
      <c r="A26" s="362"/>
      <c r="B26" s="362"/>
      <c r="C26" s="362"/>
      <c r="D26" s="362"/>
      <c r="E26" s="362"/>
      <c r="F26" s="362"/>
      <c r="G26" s="361"/>
      <c r="H26" s="361"/>
      <c r="I26" s="365" t="s">
        <v>122</v>
      </c>
      <c r="J26" s="365"/>
      <c r="K26" s="366"/>
    </row>
    <row r="27" spans="1:11" s="190" customFormat="1" ht="25.5" customHeight="1">
      <c r="A27" s="362"/>
      <c r="B27" s="362"/>
      <c r="C27" s="362"/>
      <c r="D27" s="362"/>
      <c r="E27" s="362"/>
      <c r="F27" s="362"/>
      <c r="G27" s="361"/>
      <c r="H27" s="361"/>
      <c r="I27" s="361" t="s">
        <v>41</v>
      </c>
      <c r="J27" s="361" t="s">
        <v>42</v>
      </c>
      <c r="K27" s="367"/>
    </row>
    <row r="28" spans="1:11" s="190" customFormat="1" ht="38.25" customHeight="1">
      <c r="A28" s="362"/>
      <c r="B28" s="362"/>
      <c r="C28" s="362"/>
      <c r="D28" s="362"/>
      <c r="E28" s="362"/>
      <c r="F28" s="362"/>
      <c r="G28" s="361"/>
      <c r="H28" s="361"/>
      <c r="I28" s="361"/>
      <c r="J28" s="217" t="s">
        <v>40</v>
      </c>
      <c r="K28" s="217" t="s">
        <v>254</v>
      </c>
    </row>
    <row r="29" spans="1:11" s="190" customFormat="1" ht="12">
      <c r="A29" s="354">
        <v>1</v>
      </c>
      <c r="B29" s="354"/>
      <c r="C29" s="354"/>
      <c r="D29" s="354"/>
      <c r="E29" s="354"/>
      <c r="F29" s="354"/>
      <c r="G29" s="218">
        <v>2</v>
      </c>
      <c r="H29" s="237">
        <v>3</v>
      </c>
      <c r="I29" s="218">
        <v>4</v>
      </c>
      <c r="J29" s="218">
        <v>5</v>
      </c>
      <c r="K29" s="218">
        <v>6</v>
      </c>
    </row>
    <row r="30" spans="1:11" s="190" customFormat="1" ht="12" customHeight="1">
      <c r="A30" s="129">
        <v>2</v>
      </c>
      <c r="B30" s="129"/>
      <c r="C30" s="130"/>
      <c r="D30" s="130"/>
      <c r="E30" s="130"/>
      <c r="F30" s="130"/>
      <c r="G30" s="207" t="s">
        <v>114</v>
      </c>
      <c r="H30" s="237">
        <v>1</v>
      </c>
      <c r="I30" s="179">
        <v>81.3</v>
      </c>
      <c r="J30" s="179">
        <v>171.2</v>
      </c>
      <c r="K30" s="179"/>
    </row>
    <row r="31" spans="1:11" s="265" customFormat="1" ht="12" customHeight="1">
      <c r="A31" s="129">
        <v>2</v>
      </c>
      <c r="B31" s="129">
        <v>1</v>
      </c>
      <c r="C31" s="129"/>
      <c r="D31" s="129"/>
      <c r="E31" s="129"/>
      <c r="F31" s="129"/>
      <c r="G31" s="208" t="s">
        <v>113</v>
      </c>
      <c r="H31" s="263">
        <v>2</v>
      </c>
      <c r="I31" s="264">
        <v>71.5</v>
      </c>
      <c r="J31" s="264">
        <v>161.69999999999999</v>
      </c>
      <c r="K31" s="264"/>
    </row>
    <row r="32" spans="1:11" s="190" customFormat="1" ht="12" customHeight="1">
      <c r="A32" s="130">
        <v>2</v>
      </c>
      <c r="B32" s="130">
        <v>1</v>
      </c>
      <c r="C32" s="130">
        <v>1</v>
      </c>
      <c r="D32" s="130"/>
      <c r="E32" s="130"/>
      <c r="F32" s="130"/>
      <c r="G32" s="66" t="s">
        <v>51</v>
      </c>
      <c r="H32" s="237">
        <v>3</v>
      </c>
      <c r="I32" s="134">
        <v>61.5</v>
      </c>
      <c r="J32" s="134">
        <v>158.80000000000001</v>
      </c>
      <c r="K32" s="134"/>
    </row>
    <row r="33" spans="1:11" s="190" customFormat="1" ht="12" customHeight="1">
      <c r="A33" s="130">
        <v>2</v>
      </c>
      <c r="B33" s="130">
        <v>1</v>
      </c>
      <c r="C33" s="130">
        <v>1</v>
      </c>
      <c r="D33" s="130">
        <v>1</v>
      </c>
      <c r="E33" s="130">
        <v>1</v>
      </c>
      <c r="F33" s="130">
        <v>1</v>
      </c>
      <c r="G33" s="66" t="s">
        <v>4</v>
      </c>
      <c r="H33" s="237">
        <v>4</v>
      </c>
      <c r="I33" s="134">
        <v>61.5</v>
      </c>
      <c r="J33" s="134">
        <v>158.80000000000001</v>
      </c>
      <c r="K33" s="134"/>
    </row>
    <row r="34" spans="1:11" s="190" customFormat="1" ht="12" customHeight="1">
      <c r="A34" s="130"/>
      <c r="B34" s="130"/>
      <c r="C34" s="130"/>
      <c r="D34" s="130"/>
      <c r="E34" s="130"/>
      <c r="F34" s="130"/>
      <c r="G34" s="66" t="s">
        <v>100</v>
      </c>
      <c r="H34" s="237">
        <v>5</v>
      </c>
      <c r="I34" s="134"/>
      <c r="J34" s="134">
        <v>33.700000000000003</v>
      </c>
      <c r="K34" s="134"/>
    </row>
    <row r="35" spans="1:11" s="190" customFormat="1" ht="12" customHeight="1">
      <c r="A35" s="130">
        <v>2</v>
      </c>
      <c r="B35" s="130">
        <v>1</v>
      </c>
      <c r="C35" s="130">
        <v>1</v>
      </c>
      <c r="D35" s="130">
        <v>1</v>
      </c>
      <c r="E35" s="130">
        <v>2</v>
      </c>
      <c r="F35" s="130">
        <v>1</v>
      </c>
      <c r="G35" s="66" t="s">
        <v>5</v>
      </c>
      <c r="H35" s="237">
        <v>6</v>
      </c>
      <c r="I35" s="134"/>
      <c r="J35" s="134"/>
      <c r="K35" s="134"/>
    </row>
    <row r="36" spans="1:11" s="190" customFormat="1" ht="12" customHeight="1">
      <c r="A36" s="130">
        <v>2</v>
      </c>
      <c r="B36" s="130">
        <v>1</v>
      </c>
      <c r="C36" s="130">
        <v>2</v>
      </c>
      <c r="D36" s="130"/>
      <c r="E36" s="130"/>
      <c r="F36" s="130"/>
      <c r="G36" s="66" t="s">
        <v>52</v>
      </c>
      <c r="H36" s="237">
        <v>7</v>
      </c>
      <c r="I36" s="134">
        <v>10</v>
      </c>
      <c r="J36" s="134">
        <v>2.9</v>
      </c>
      <c r="K36" s="134"/>
    </row>
    <row r="37" spans="1:11" s="265" customFormat="1" ht="12">
      <c r="A37" s="129">
        <v>2</v>
      </c>
      <c r="B37" s="129">
        <v>2</v>
      </c>
      <c r="C37" s="129"/>
      <c r="D37" s="129"/>
      <c r="E37" s="129"/>
      <c r="F37" s="129"/>
      <c r="G37" s="208" t="s">
        <v>265</v>
      </c>
      <c r="H37" s="263">
        <v>8</v>
      </c>
      <c r="I37" s="266">
        <v>9.8000000000000007</v>
      </c>
      <c r="J37" s="266">
        <v>8.8000000000000007</v>
      </c>
      <c r="K37" s="267"/>
    </row>
    <row r="38" spans="1:11" s="190" customFormat="1" ht="12">
      <c r="A38" s="130">
        <v>2</v>
      </c>
      <c r="B38" s="130">
        <v>2</v>
      </c>
      <c r="C38" s="130">
        <v>1</v>
      </c>
      <c r="D38" s="130"/>
      <c r="E38" s="130"/>
      <c r="F38" s="130"/>
      <c r="G38" s="66" t="s">
        <v>265</v>
      </c>
      <c r="H38" s="237">
        <v>9</v>
      </c>
      <c r="I38" s="134">
        <v>9.8000000000000007</v>
      </c>
      <c r="J38" s="134">
        <v>8.8000000000000007</v>
      </c>
      <c r="K38" s="179"/>
    </row>
    <row r="39" spans="1:11" s="265" customFormat="1" ht="12" customHeight="1">
      <c r="A39" s="129">
        <v>2</v>
      </c>
      <c r="B39" s="129">
        <v>3</v>
      </c>
      <c r="C39" s="129"/>
      <c r="D39" s="129"/>
      <c r="E39" s="129"/>
      <c r="F39" s="129"/>
      <c r="G39" s="208" t="s">
        <v>256</v>
      </c>
      <c r="H39" s="263">
        <v>10</v>
      </c>
      <c r="I39" s="264"/>
      <c r="J39" s="264"/>
      <c r="K39" s="264"/>
    </row>
    <row r="40" spans="1:11" s="190" customFormat="1" ht="12" customHeight="1">
      <c r="A40" s="130">
        <v>2</v>
      </c>
      <c r="B40" s="130">
        <v>3</v>
      </c>
      <c r="C40" s="130">
        <v>1</v>
      </c>
      <c r="D40" s="130"/>
      <c r="E40" s="130"/>
      <c r="F40" s="130"/>
      <c r="G40" s="66" t="s">
        <v>57</v>
      </c>
      <c r="H40" s="237">
        <v>11</v>
      </c>
      <c r="I40" s="134"/>
      <c r="J40" s="134"/>
      <c r="K40" s="134"/>
    </row>
    <row r="41" spans="1:11" s="190" customFormat="1" ht="12" customHeight="1">
      <c r="A41" s="130">
        <v>2</v>
      </c>
      <c r="B41" s="130">
        <v>3</v>
      </c>
      <c r="C41" s="130">
        <v>2</v>
      </c>
      <c r="D41" s="130"/>
      <c r="E41" s="130"/>
      <c r="F41" s="130"/>
      <c r="G41" s="66" t="s">
        <v>241</v>
      </c>
      <c r="H41" s="237">
        <v>12</v>
      </c>
      <c r="I41" s="179"/>
      <c r="J41" s="179"/>
      <c r="K41" s="179"/>
    </row>
    <row r="42" spans="1:11" s="265" customFormat="1" ht="12">
      <c r="A42" s="129">
        <v>2</v>
      </c>
      <c r="B42" s="129">
        <v>4</v>
      </c>
      <c r="C42" s="129"/>
      <c r="D42" s="129"/>
      <c r="E42" s="129"/>
      <c r="F42" s="129"/>
      <c r="G42" s="208" t="s">
        <v>110</v>
      </c>
      <c r="H42" s="263">
        <v>13</v>
      </c>
      <c r="I42" s="264"/>
      <c r="J42" s="264"/>
      <c r="K42" s="264"/>
    </row>
    <row r="43" spans="1:11" s="190" customFormat="1" ht="12">
      <c r="A43" s="130">
        <v>2</v>
      </c>
      <c r="B43" s="130">
        <v>4</v>
      </c>
      <c r="C43" s="130">
        <v>1</v>
      </c>
      <c r="D43" s="130"/>
      <c r="E43" s="130"/>
      <c r="F43" s="130"/>
      <c r="G43" s="66" t="s">
        <v>266</v>
      </c>
      <c r="H43" s="237">
        <v>14</v>
      </c>
      <c r="I43" s="134"/>
      <c r="J43" s="134"/>
      <c r="K43" s="134"/>
    </row>
    <row r="44" spans="1:11" s="190" customFormat="1" ht="12">
      <c r="A44" s="130">
        <v>2</v>
      </c>
      <c r="B44" s="130">
        <v>4</v>
      </c>
      <c r="C44" s="130">
        <v>1</v>
      </c>
      <c r="D44" s="130">
        <v>1</v>
      </c>
      <c r="E44" s="130">
        <v>1</v>
      </c>
      <c r="F44" s="130">
        <v>1</v>
      </c>
      <c r="G44" s="66" t="s">
        <v>24</v>
      </c>
      <c r="H44" s="237">
        <v>15</v>
      </c>
      <c r="I44" s="179"/>
      <c r="J44" s="179"/>
      <c r="K44" s="135"/>
    </row>
    <row r="45" spans="1:11" s="190" customFormat="1" ht="12">
      <c r="A45" s="130">
        <v>2</v>
      </c>
      <c r="B45" s="130">
        <v>4</v>
      </c>
      <c r="C45" s="130">
        <v>1</v>
      </c>
      <c r="D45" s="130">
        <v>1</v>
      </c>
      <c r="E45" s="130">
        <v>1</v>
      </c>
      <c r="F45" s="130">
        <v>2</v>
      </c>
      <c r="G45" s="66" t="s">
        <v>86</v>
      </c>
      <c r="H45" s="237">
        <v>16</v>
      </c>
      <c r="I45" s="179"/>
      <c r="J45" s="179"/>
      <c r="K45" s="135"/>
    </row>
    <row r="46" spans="1:11" s="190" customFormat="1" ht="12">
      <c r="A46" s="130">
        <v>2</v>
      </c>
      <c r="B46" s="130">
        <v>4</v>
      </c>
      <c r="C46" s="130">
        <v>1</v>
      </c>
      <c r="D46" s="130">
        <v>1</v>
      </c>
      <c r="E46" s="130">
        <v>1</v>
      </c>
      <c r="F46" s="130">
        <v>3</v>
      </c>
      <c r="G46" s="66" t="s">
        <v>87</v>
      </c>
      <c r="H46" s="237">
        <v>17</v>
      </c>
      <c r="I46" s="179"/>
      <c r="J46" s="179"/>
      <c r="K46" s="135"/>
    </row>
    <row r="47" spans="1:11" s="265" customFormat="1" ht="12">
      <c r="A47" s="129">
        <v>2</v>
      </c>
      <c r="B47" s="129">
        <v>5</v>
      </c>
      <c r="C47" s="129"/>
      <c r="D47" s="129"/>
      <c r="E47" s="129"/>
      <c r="F47" s="129"/>
      <c r="G47" s="208" t="s">
        <v>109</v>
      </c>
      <c r="H47" s="263">
        <v>18</v>
      </c>
      <c r="I47" s="264"/>
      <c r="J47" s="264"/>
      <c r="K47" s="264"/>
    </row>
    <row r="48" spans="1:11" s="190" customFormat="1" ht="12">
      <c r="A48" s="130">
        <v>2</v>
      </c>
      <c r="B48" s="130">
        <v>5</v>
      </c>
      <c r="C48" s="130">
        <v>1</v>
      </c>
      <c r="D48" s="130"/>
      <c r="E48" s="130"/>
      <c r="F48" s="130"/>
      <c r="G48" s="66" t="s">
        <v>54</v>
      </c>
      <c r="H48" s="237">
        <v>19</v>
      </c>
      <c r="I48" s="134"/>
      <c r="J48" s="134"/>
      <c r="K48" s="134"/>
    </row>
    <row r="49" spans="1:11" s="190" customFormat="1" ht="24">
      <c r="A49" s="130">
        <v>2</v>
      </c>
      <c r="B49" s="130">
        <v>5</v>
      </c>
      <c r="C49" s="130">
        <v>1</v>
      </c>
      <c r="D49" s="130">
        <v>1</v>
      </c>
      <c r="E49" s="130">
        <v>1</v>
      </c>
      <c r="F49" s="130">
        <v>1</v>
      </c>
      <c r="G49" s="66" t="s">
        <v>230</v>
      </c>
      <c r="H49" s="237">
        <v>20</v>
      </c>
      <c r="I49" s="179"/>
      <c r="J49" s="179"/>
      <c r="K49" s="135"/>
    </row>
    <row r="50" spans="1:11" s="190" customFormat="1" ht="12">
      <c r="A50" s="130">
        <v>2</v>
      </c>
      <c r="B50" s="130">
        <v>5</v>
      </c>
      <c r="C50" s="130">
        <v>1</v>
      </c>
      <c r="D50" s="130">
        <v>1</v>
      </c>
      <c r="E50" s="130">
        <v>1</v>
      </c>
      <c r="F50" s="130">
        <v>2</v>
      </c>
      <c r="G50" s="66" t="s">
        <v>231</v>
      </c>
      <c r="H50" s="237">
        <v>21</v>
      </c>
      <c r="I50" s="179"/>
      <c r="J50" s="179"/>
      <c r="K50" s="135"/>
    </row>
    <row r="51" spans="1:11" s="190" customFormat="1" ht="12">
      <c r="A51" s="130">
        <v>2</v>
      </c>
      <c r="B51" s="130">
        <v>5</v>
      </c>
      <c r="C51" s="130">
        <v>2</v>
      </c>
      <c r="D51" s="130"/>
      <c r="E51" s="130"/>
      <c r="F51" s="130"/>
      <c r="G51" s="66" t="s">
        <v>55</v>
      </c>
      <c r="H51" s="237">
        <v>22</v>
      </c>
      <c r="I51" s="134"/>
      <c r="J51" s="134"/>
      <c r="K51" s="134"/>
    </row>
    <row r="52" spans="1:11" s="190" customFormat="1" ht="24">
      <c r="A52" s="130">
        <v>2</v>
      </c>
      <c r="B52" s="130">
        <v>5</v>
      </c>
      <c r="C52" s="130">
        <v>2</v>
      </c>
      <c r="D52" s="130">
        <v>1</v>
      </c>
      <c r="E52" s="130">
        <v>1</v>
      </c>
      <c r="F52" s="130">
        <v>1</v>
      </c>
      <c r="G52" s="66" t="s">
        <v>232</v>
      </c>
      <c r="H52" s="237">
        <v>23</v>
      </c>
      <c r="I52" s="179"/>
      <c r="J52" s="179"/>
      <c r="K52" s="135"/>
    </row>
    <row r="53" spans="1:11" s="190" customFormat="1" ht="12" customHeight="1">
      <c r="A53" s="130">
        <v>2</v>
      </c>
      <c r="B53" s="130">
        <v>5</v>
      </c>
      <c r="C53" s="130">
        <v>2</v>
      </c>
      <c r="D53" s="130">
        <v>1</v>
      </c>
      <c r="E53" s="130">
        <v>1</v>
      </c>
      <c r="F53" s="130">
        <v>2</v>
      </c>
      <c r="G53" s="66" t="s">
        <v>233</v>
      </c>
      <c r="H53" s="237">
        <v>24</v>
      </c>
      <c r="I53" s="179"/>
      <c r="J53" s="179"/>
      <c r="K53" s="135"/>
    </row>
    <row r="54" spans="1:11" s="190" customFormat="1" ht="12">
      <c r="A54" s="130">
        <v>2</v>
      </c>
      <c r="B54" s="130">
        <v>5</v>
      </c>
      <c r="C54" s="130">
        <v>3</v>
      </c>
      <c r="D54" s="130"/>
      <c r="E54" s="130"/>
      <c r="F54" s="130"/>
      <c r="G54" s="66" t="s">
        <v>257</v>
      </c>
      <c r="H54" s="237">
        <v>25</v>
      </c>
      <c r="I54" s="134"/>
      <c r="J54" s="134"/>
      <c r="K54" s="134"/>
    </row>
    <row r="55" spans="1:11" s="190" customFormat="1" ht="24">
      <c r="A55" s="130">
        <v>2</v>
      </c>
      <c r="B55" s="130">
        <v>5</v>
      </c>
      <c r="C55" s="130">
        <v>3</v>
      </c>
      <c r="D55" s="130">
        <v>1</v>
      </c>
      <c r="E55" s="130">
        <v>1</v>
      </c>
      <c r="F55" s="130">
        <v>1</v>
      </c>
      <c r="G55" s="66" t="s">
        <v>234</v>
      </c>
      <c r="H55" s="237">
        <v>26</v>
      </c>
      <c r="I55" s="179"/>
      <c r="J55" s="179"/>
      <c r="K55" s="135"/>
    </row>
    <row r="56" spans="1:11" s="190" customFormat="1" ht="12">
      <c r="A56" s="130">
        <v>2</v>
      </c>
      <c r="B56" s="130">
        <v>5</v>
      </c>
      <c r="C56" s="130">
        <v>3</v>
      </c>
      <c r="D56" s="130">
        <v>1</v>
      </c>
      <c r="E56" s="130">
        <v>1</v>
      </c>
      <c r="F56" s="130">
        <v>2</v>
      </c>
      <c r="G56" s="66" t="s">
        <v>235</v>
      </c>
      <c r="H56" s="237">
        <v>27</v>
      </c>
      <c r="I56" s="179"/>
      <c r="J56" s="179"/>
      <c r="K56" s="135"/>
    </row>
    <row r="57" spans="1:11" s="190" customFormat="1" ht="24">
      <c r="A57" s="130">
        <v>2</v>
      </c>
      <c r="B57" s="130">
        <v>5</v>
      </c>
      <c r="C57" s="130">
        <v>3</v>
      </c>
      <c r="D57" s="130">
        <v>2</v>
      </c>
      <c r="E57" s="130">
        <v>1</v>
      </c>
      <c r="F57" s="130">
        <v>1</v>
      </c>
      <c r="G57" s="209" t="s">
        <v>174</v>
      </c>
      <c r="H57" s="237">
        <v>28</v>
      </c>
      <c r="I57" s="179"/>
      <c r="J57" s="179"/>
      <c r="K57" s="135"/>
    </row>
    <row r="58" spans="1:11" s="190" customFormat="1" ht="12">
      <c r="A58" s="130">
        <v>2</v>
      </c>
      <c r="B58" s="130">
        <v>5</v>
      </c>
      <c r="C58" s="130">
        <v>3</v>
      </c>
      <c r="D58" s="130">
        <v>2</v>
      </c>
      <c r="E58" s="130">
        <v>1</v>
      </c>
      <c r="F58" s="130">
        <v>2</v>
      </c>
      <c r="G58" s="209" t="s">
        <v>175</v>
      </c>
      <c r="H58" s="237">
        <v>29</v>
      </c>
      <c r="I58" s="179"/>
      <c r="J58" s="179"/>
      <c r="K58" s="135"/>
    </row>
    <row r="59" spans="1:11" s="265" customFormat="1" ht="12">
      <c r="A59" s="129">
        <v>2</v>
      </c>
      <c r="B59" s="129">
        <v>6</v>
      </c>
      <c r="C59" s="129"/>
      <c r="D59" s="129"/>
      <c r="E59" s="129"/>
      <c r="F59" s="129"/>
      <c r="G59" s="208" t="s">
        <v>108</v>
      </c>
      <c r="H59" s="263">
        <v>30</v>
      </c>
      <c r="I59" s="264"/>
      <c r="J59" s="264"/>
      <c r="K59" s="264"/>
    </row>
    <row r="60" spans="1:11" s="190" customFormat="1" ht="12">
      <c r="A60" s="130">
        <v>2</v>
      </c>
      <c r="B60" s="130">
        <v>6</v>
      </c>
      <c r="C60" s="130">
        <v>1</v>
      </c>
      <c r="D60" s="130"/>
      <c r="E60" s="130"/>
      <c r="F60" s="130"/>
      <c r="G60" s="66" t="s">
        <v>44</v>
      </c>
      <c r="H60" s="237">
        <v>31</v>
      </c>
      <c r="I60" s="134"/>
      <c r="J60" s="134"/>
      <c r="K60" s="134"/>
    </row>
    <row r="61" spans="1:11" s="190" customFormat="1" ht="12" customHeight="1">
      <c r="A61" s="130">
        <v>2</v>
      </c>
      <c r="B61" s="130">
        <v>6</v>
      </c>
      <c r="C61" s="130">
        <v>2</v>
      </c>
      <c r="D61" s="130"/>
      <c r="E61" s="130"/>
      <c r="F61" s="130"/>
      <c r="G61" s="66" t="s">
        <v>242</v>
      </c>
      <c r="H61" s="237">
        <v>32</v>
      </c>
      <c r="I61" s="134"/>
      <c r="J61" s="134"/>
      <c r="K61" s="134"/>
    </row>
    <row r="62" spans="1:11" s="190" customFormat="1" ht="12" customHeight="1">
      <c r="A62" s="130">
        <v>2</v>
      </c>
      <c r="B62" s="130">
        <v>6</v>
      </c>
      <c r="C62" s="130">
        <v>3</v>
      </c>
      <c r="D62" s="130"/>
      <c r="E62" s="130"/>
      <c r="F62" s="130"/>
      <c r="G62" s="66" t="s">
        <v>46</v>
      </c>
      <c r="H62" s="237">
        <v>33</v>
      </c>
      <c r="I62" s="134"/>
      <c r="J62" s="134"/>
      <c r="K62" s="134"/>
    </row>
    <row r="63" spans="1:11" s="190" customFormat="1" ht="24">
      <c r="A63" s="130">
        <v>2</v>
      </c>
      <c r="B63" s="130">
        <v>6</v>
      </c>
      <c r="C63" s="130">
        <v>4</v>
      </c>
      <c r="D63" s="130"/>
      <c r="E63" s="130"/>
      <c r="F63" s="130"/>
      <c r="G63" s="66" t="s">
        <v>69</v>
      </c>
      <c r="H63" s="237">
        <v>34</v>
      </c>
      <c r="I63" s="134"/>
      <c r="J63" s="134"/>
      <c r="K63" s="134"/>
    </row>
    <row r="64" spans="1:11" s="190" customFormat="1" ht="24">
      <c r="A64" s="130">
        <v>2</v>
      </c>
      <c r="B64" s="130">
        <v>6</v>
      </c>
      <c r="C64" s="130">
        <v>5</v>
      </c>
      <c r="D64" s="130"/>
      <c r="E64" s="130"/>
      <c r="F64" s="130"/>
      <c r="G64" s="66" t="s">
        <v>251</v>
      </c>
      <c r="H64" s="237">
        <v>35</v>
      </c>
      <c r="I64" s="134"/>
      <c r="J64" s="134"/>
      <c r="K64" s="134"/>
    </row>
    <row r="65" spans="1:11" s="190" customFormat="1" ht="12" customHeight="1">
      <c r="A65" s="129">
        <v>2</v>
      </c>
      <c r="B65" s="129">
        <v>7</v>
      </c>
      <c r="C65" s="130"/>
      <c r="D65" s="130"/>
      <c r="E65" s="130"/>
      <c r="F65" s="130"/>
      <c r="G65" s="208" t="s">
        <v>107</v>
      </c>
      <c r="H65" s="237">
        <v>36</v>
      </c>
      <c r="I65" s="134"/>
      <c r="J65" s="134">
        <v>0.7</v>
      </c>
      <c r="K65" s="134"/>
    </row>
    <row r="66" spans="1:11" s="190" customFormat="1" ht="12" customHeight="1">
      <c r="A66" s="130">
        <v>2</v>
      </c>
      <c r="B66" s="130">
        <v>7</v>
      </c>
      <c r="C66" s="130">
        <v>1</v>
      </c>
      <c r="D66" s="130"/>
      <c r="E66" s="130"/>
      <c r="F66" s="130"/>
      <c r="G66" s="62" t="s">
        <v>60</v>
      </c>
      <c r="H66" s="237">
        <v>37</v>
      </c>
      <c r="I66" s="134"/>
      <c r="J66" s="134"/>
      <c r="K66" s="134"/>
    </row>
    <row r="67" spans="1:11" s="190" customFormat="1" ht="12" customHeight="1">
      <c r="A67" s="130">
        <v>2</v>
      </c>
      <c r="B67" s="130">
        <v>7</v>
      </c>
      <c r="C67" s="130">
        <v>1</v>
      </c>
      <c r="D67" s="130">
        <v>1</v>
      </c>
      <c r="E67" s="130">
        <v>1</v>
      </c>
      <c r="F67" s="130">
        <v>1</v>
      </c>
      <c r="G67" s="62" t="s">
        <v>27</v>
      </c>
      <c r="H67" s="237">
        <v>38</v>
      </c>
      <c r="I67" s="179"/>
      <c r="J67" s="179">
        <v>0.7</v>
      </c>
      <c r="K67" s="135"/>
    </row>
    <row r="68" spans="1:11" s="190" customFormat="1" ht="12" customHeight="1">
      <c r="A68" s="130">
        <v>2</v>
      </c>
      <c r="B68" s="130">
        <v>7</v>
      </c>
      <c r="C68" s="130">
        <v>1</v>
      </c>
      <c r="D68" s="130">
        <v>1</v>
      </c>
      <c r="E68" s="130">
        <v>1</v>
      </c>
      <c r="F68" s="130">
        <v>2</v>
      </c>
      <c r="G68" s="62" t="s">
        <v>28</v>
      </c>
      <c r="H68" s="237">
        <v>39</v>
      </c>
      <c r="I68" s="179"/>
      <c r="J68" s="179"/>
      <c r="K68" s="135"/>
    </row>
    <row r="69" spans="1:11" s="190" customFormat="1" ht="12" customHeight="1">
      <c r="A69" s="130">
        <v>2</v>
      </c>
      <c r="B69" s="130">
        <v>7</v>
      </c>
      <c r="C69" s="130">
        <v>2</v>
      </c>
      <c r="D69" s="130"/>
      <c r="E69" s="130"/>
      <c r="F69" s="130"/>
      <c r="G69" s="66" t="s">
        <v>239</v>
      </c>
      <c r="H69" s="237">
        <v>40</v>
      </c>
      <c r="I69" s="134"/>
      <c r="J69" s="134"/>
      <c r="K69" s="134"/>
    </row>
    <row r="70" spans="1:11" s="190" customFormat="1" ht="12" customHeight="1">
      <c r="A70" s="130">
        <v>2</v>
      </c>
      <c r="B70" s="130">
        <v>7</v>
      </c>
      <c r="C70" s="130">
        <v>2</v>
      </c>
      <c r="D70" s="130">
        <v>1</v>
      </c>
      <c r="E70" s="130">
        <v>1</v>
      </c>
      <c r="F70" s="130">
        <v>1</v>
      </c>
      <c r="G70" s="66" t="s">
        <v>29</v>
      </c>
      <c r="H70" s="237">
        <v>41</v>
      </c>
      <c r="I70" s="179"/>
      <c r="J70" s="179"/>
      <c r="K70" s="135"/>
    </row>
    <row r="71" spans="1:11" s="190" customFormat="1" ht="12" customHeight="1">
      <c r="A71" s="130">
        <v>2</v>
      </c>
      <c r="B71" s="130">
        <v>7</v>
      </c>
      <c r="C71" s="130">
        <v>2</v>
      </c>
      <c r="D71" s="130">
        <v>1</v>
      </c>
      <c r="E71" s="130">
        <v>1</v>
      </c>
      <c r="F71" s="130">
        <v>2</v>
      </c>
      <c r="G71" s="66" t="s">
        <v>30</v>
      </c>
      <c r="H71" s="237">
        <v>42</v>
      </c>
      <c r="I71" s="179"/>
      <c r="J71" s="179"/>
      <c r="K71" s="135"/>
    </row>
    <row r="72" spans="1:11" s="190" customFormat="1" ht="12" customHeight="1">
      <c r="A72" s="130">
        <v>2</v>
      </c>
      <c r="B72" s="130">
        <v>7</v>
      </c>
      <c r="C72" s="130">
        <v>2</v>
      </c>
      <c r="D72" s="130">
        <v>2</v>
      </c>
      <c r="E72" s="130">
        <v>1</v>
      </c>
      <c r="F72" s="130">
        <v>1</v>
      </c>
      <c r="G72" s="66" t="s">
        <v>179</v>
      </c>
      <c r="H72" s="237">
        <v>43</v>
      </c>
      <c r="I72" s="179"/>
      <c r="J72" s="179"/>
      <c r="K72" s="135"/>
    </row>
    <row r="73" spans="1:11" s="190" customFormat="1" ht="12" customHeight="1">
      <c r="A73" s="130">
        <v>2</v>
      </c>
      <c r="B73" s="130">
        <v>7</v>
      </c>
      <c r="C73" s="130">
        <v>3</v>
      </c>
      <c r="D73" s="130"/>
      <c r="E73" s="130"/>
      <c r="F73" s="130"/>
      <c r="G73" s="66" t="s">
        <v>82</v>
      </c>
      <c r="H73" s="237">
        <v>44</v>
      </c>
      <c r="I73" s="134"/>
      <c r="J73" s="134">
        <v>0.7</v>
      </c>
      <c r="K73" s="134"/>
    </row>
    <row r="74" spans="1:11" s="265" customFormat="1" ht="12" customHeight="1">
      <c r="A74" s="129">
        <v>2</v>
      </c>
      <c r="B74" s="129">
        <v>8</v>
      </c>
      <c r="C74" s="129"/>
      <c r="D74" s="129"/>
      <c r="E74" s="129"/>
      <c r="F74" s="129"/>
      <c r="G74" s="208" t="s">
        <v>106</v>
      </c>
      <c r="H74" s="263">
        <v>45</v>
      </c>
      <c r="I74" s="264"/>
      <c r="J74" s="264"/>
      <c r="K74" s="264"/>
    </row>
    <row r="75" spans="1:11" s="190" customFormat="1" ht="12" customHeight="1">
      <c r="A75" s="130">
        <v>2</v>
      </c>
      <c r="B75" s="130">
        <v>8</v>
      </c>
      <c r="C75" s="130">
        <v>1</v>
      </c>
      <c r="D75" s="130">
        <v>1</v>
      </c>
      <c r="E75" s="130"/>
      <c r="F75" s="130"/>
      <c r="G75" s="81" t="s">
        <v>248</v>
      </c>
      <c r="H75" s="237">
        <v>46</v>
      </c>
      <c r="I75" s="134"/>
      <c r="J75" s="134"/>
      <c r="K75" s="134"/>
    </row>
    <row r="76" spans="1:11" s="190" customFormat="1" ht="12" customHeight="1">
      <c r="A76" s="130">
        <v>2</v>
      </c>
      <c r="B76" s="130">
        <v>8</v>
      </c>
      <c r="C76" s="130">
        <v>1</v>
      </c>
      <c r="D76" s="130">
        <v>1</v>
      </c>
      <c r="E76" s="130">
        <v>1</v>
      </c>
      <c r="F76" s="130">
        <v>1</v>
      </c>
      <c r="G76" s="81" t="s">
        <v>249</v>
      </c>
      <c r="H76" s="237">
        <v>47</v>
      </c>
      <c r="I76" s="179"/>
      <c r="J76" s="179"/>
      <c r="K76" s="135"/>
    </row>
    <row r="77" spans="1:11" s="190" customFormat="1" ht="12" customHeight="1">
      <c r="A77" s="130">
        <v>2</v>
      </c>
      <c r="B77" s="130">
        <v>8</v>
      </c>
      <c r="C77" s="130">
        <v>1</v>
      </c>
      <c r="D77" s="130">
        <v>1</v>
      </c>
      <c r="E77" s="130">
        <v>1</v>
      </c>
      <c r="F77" s="130">
        <v>2</v>
      </c>
      <c r="G77" s="66" t="s">
        <v>240</v>
      </c>
      <c r="H77" s="237">
        <v>48</v>
      </c>
      <c r="I77" s="179"/>
      <c r="J77" s="179"/>
      <c r="K77" s="135"/>
    </row>
    <row r="78" spans="1:11" s="190" customFormat="1" ht="12" customHeight="1">
      <c r="A78" s="130">
        <v>2</v>
      </c>
      <c r="B78" s="130">
        <v>8</v>
      </c>
      <c r="C78" s="130">
        <v>1</v>
      </c>
      <c r="D78" s="130">
        <v>1</v>
      </c>
      <c r="E78" s="130">
        <v>1</v>
      </c>
      <c r="F78" s="130">
        <v>3</v>
      </c>
      <c r="G78" s="209" t="s">
        <v>264</v>
      </c>
      <c r="H78" s="237">
        <v>49</v>
      </c>
      <c r="I78" s="179"/>
      <c r="J78" s="179"/>
      <c r="K78" s="135"/>
    </row>
    <row r="79" spans="1:11" s="190" customFormat="1" ht="12" customHeight="1">
      <c r="A79" s="130">
        <v>2</v>
      </c>
      <c r="B79" s="130">
        <v>8</v>
      </c>
      <c r="C79" s="130">
        <v>1</v>
      </c>
      <c r="D79" s="130">
        <v>2</v>
      </c>
      <c r="E79" s="130"/>
      <c r="F79" s="130"/>
      <c r="G79" s="66" t="s">
        <v>236</v>
      </c>
      <c r="H79" s="237">
        <v>50</v>
      </c>
      <c r="I79" s="134"/>
      <c r="J79" s="134"/>
      <c r="K79" s="134"/>
    </row>
    <row r="80" spans="1:11" s="265" customFormat="1" ht="36">
      <c r="A80" s="139">
        <v>2</v>
      </c>
      <c r="B80" s="139">
        <v>9</v>
      </c>
      <c r="C80" s="139"/>
      <c r="D80" s="139"/>
      <c r="E80" s="139"/>
      <c r="F80" s="139"/>
      <c r="G80" s="208" t="s">
        <v>243</v>
      </c>
      <c r="H80" s="263">
        <v>51</v>
      </c>
      <c r="I80" s="264"/>
      <c r="J80" s="264"/>
      <c r="K80" s="264"/>
    </row>
    <row r="81" spans="1:11" s="265" customFormat="1" ht="48">
      <c r="A81" s="129">
        <v>3</v>
      </c>
      <c r="B81" s="129"/>
      <c r="C81" s="129"/>
      <c r="D81" s="129"/>
      <c r="E81" s="129"/>
      <c r="F81" s="129"/>
      <c r="G81" s="60" t="s">
        <v>253</v>
      </c>
      <c r="H81" s="263">
        <v>52</v>
      </c>
      <c r="I81" s="225">
        <v>0.3</v>
      </c>
      <c r="J81" s="225">
        <v>0.9</v>
      </c>
      <c r="K81" s="225"/>
    </row>
    <row r="82" spans="1:11" s="265" customFormat="1" ht="24">
      <c r="A82" s="129">
        <v>3</v>
      </c>
      <c r="B82" s="129">
        <v>1</v>
      </c>
      <c r="C82" s="129"/>
      <c r="D82" s="129"/>
      <c r="E82" s="129"/>
      <c r="F82" s="129"/>
      <c r="G82" s="60" t="s">
        <v>245</v>
      </c>
      <c r="H82" s="263">
        <v>53</v>
      </c>
      <c r="I82" s="264">
        <v>0.3</v>
      </c>
      <c r="J82" s="264">
        <v>0.9</v>
      </c>
      <c r="K82" s="264"/>
    </row>
    <row r="83" spans="1:11" s="190" customFormat="1" ht="24">
      <c r="A83" s="145">
        <v>3</v>
      </c>
      <c r="B83" s="145">
        <v>1</v>
      </c>
      <c r="C83" s="145">
        <v>1</v>
      </c>
      <c r="D83" s="146"/>
      <c r="E83" s="146"/>
      <c r="F83" s="146"/>
      <c r="G83" s="81" t="s">
        <v>267</v>
      </c>
      <c r="H83" s="237">
        <v>54</v>
      </c>
      <c r="I83" s="134">
        <v>0.3</v>
      </c>
      <c r="J83" s="134"/>
      <c r="K83" s="134"/>
    </row>
    <row r="84" spans="1:11" s="190" customFormat="1" ht="12" customHeight="1">
      <c r="A84" s="145">
        <v>3</v>
      </c>
      <c r="B84" s="145">
        <v>1</v>
      </c>
      <c r="C84" s="145">
        <v>2</v>
      </c>
      <c r="D84" s="145"/>
      <c r="E84" s="146"/>
      <c r="F84" s="146"/>
      <c r="G84" s="189" t="s">
        <v>237</v>
      </c>
      <c r="H84" s="237">
        <v>55</v>
      </c>
      <c r="I84" s="134"/>
      <c r="J84" s="134">
        <v>0.9</v>
      </c>
      <c r="K84" s="134"/>
    </row>
    <row r="85" spans="1:11" s="190" customFormat="1" ht="12">
      <c r="A85" s="145">
        <v>3</v>
      </c>
      <c r="B85" s="145">
        <v>1</v>
      </c>
      <c r="C85" s="145">
        <v>3</v>
      </c>
      <c r="D85" s="145"/>
      <c r="E85" s="145"/>
      <c r="F85" s="145"/>
      <c r="G85" s="189" t="s">
        <v>246</v>
      </c>
      <c r="H85" s="237">
        <v>56</v>
      </c>
      <c r="I85" s="134"/>
      <c r="J85" s="134"/>
      <c r="K85" s="134"/>
    </row>
    <row r="86" spans="1:11" s="190" customFormat="1" ht="12" customHeight="1">
      <c r="A86" s="224">
        <v>3</v>
      </c>
      <c r="B86" s="224">
        <v>1</v>
      </c>
      <c r="C86" s="224">
        <v>4</v>
      </c>
      <c r="D86" s="224"/>
      <c r="E86" s="224"/>
      <c r="F86" s="224"/>
      <c r="G86" s="189" t="s">
        <v>238</v>
      </c>
      <c r="H86" s="135">
        <v>57</v>
      </c>
      <c r="I86" s="179"/>
      <c r="J86" s="179"/>
      <c r="K86" s="135"/>
    </row>
    <row r="87" spans="1:11" s="190" customFormat="1" ht="24">
      <c r="A87" s="145">
        <v>3</v>
      </c>
      <c r="B87" s="145">
        <v>1</v>
      </c>
      <c r="C87" s="145">
        <v>5</v>
      </c>
      <c r="D87" s="145"/>
      <c r="E87" s="145"/>
      <c r="F87" s="145"/>
      <c r="G87" s="189" t="s">
        <v>250</v>
      </c>
      <c r="H87" s="237">
        <v>58</v>
      </c>
      <c r="I87" s="179"/>
      <c r="J87" s="179"/>
      <c r="K87" s="135"/>
    </row>
    <row r="88" spans="1:11" s="265" customFormat="1" ht="24.75" customHeight="1">
      <c r="A88" s="146">
        <v>3</v>
      </c>
      <c r="B88" s="146">
        <v>2</v>
      </c>
      <c r="C88" s="146"/>
      <c r="D88" s="146"/>
      <c r="E88" s="146"/>
      <c r="F88" s="146"/>
      <c r="G88" s="210" t="s">
        <v>268</v>
      </c>
      <c r="H88" s="263">
        <v>59</v>
      </c>
      <c r="I88" s="225"/>
      <c r="J88" s="225"/>
      <c r="K88" s="268"/>
    </row>
    <row r="89" spans="1:11" s="265" customFormat="1" ht="24">
      <c r="A89" s="146">
        <v>3</v>
      </c>
      <c r="B89" s="146">
        <v>3</v>
      </c>
      <c r="C89" s="146"/>
      <c r="D89" s="146"/>
      <c r="E89" s="146"/>
      <c r="F89" s="146"/>
      <c r="G89" s="210" t="s">
        <v>244</v>
      </c>
      <c r="H89" s="263">
        <v>60</v>
      </c>
      <c r="I89" s="225"/>
      <c r="J89" s="225"/>
      <c r="K89" s="268"/>
    </row>
    <row r="90" spans="1:11" s="265" customFormat="1" ht="12">
      <c r="A90" s="129"/>
      <c r="B90" s="129"/>
      <c r="C90" s="129"/>
      <c r="D90" s="129"/>
      <c r="E90" s="129"/>
      <c r="F90" s="129"/>
      <c r="G90" s="60" t="s">
        <v>269</v>
      </c>
      <c r="H90" s="263">
        <v>61</v>
      </c>
      <c r="I90" s="225">
        <v>81.599999999999994</v>
      </c>
      <c r="J90" s="225">
        <v>172.1</v>
      </c>
      <c r="K90" s="225"/>
    </row>
    <row r="91" spans="1:11" s="190" customFormat="1" ht="9" customHeight="1">
      <c r="A91" s="174"/>
      <c r="B91" s="174"/>
      <c r="C91" s="174"/>
      <c r="D91" s="175"/>
      <c r="E91" s="175"/>
      <c r="F91" s="175"/>
      <c r="G91" s="11"/>
      <c r="H91" s="238"/>
      <c r="I91" s="211"/>
      <c r="J91" s="211"/>
      <c r="K91" s="212"/>
    </row>
    <row r="92" spans="1:11" s="190" customFormat="1" ht="12">
      <c r="A92" s="219" t="s">
        <v>270</v>
      </c>
      <c r="B92" s="220"/>
      <c r="C92" s="220"/>
      <c r="D92" s="220"/>
      <c r="E92" s="220"/>
      <c r="F92" s="220"/>
      <c r="G92" s="220"/>
      <c r="H92" s="246"/>
      <c r="I92" s="202"/>
      <c r="J92" s="220"/>
      <c r="K92" s="203"/>
    </row>
    <row r="93" spans="1:11" s="190" customFormat="1" ht="15">
      <c r="A93" s="233"/>
      <c r="B93" s="234"/>
      <c r="C93" s="234"/>
      <c r="D93" s="234"/>
      <c r="E93" s="234"/>
      <c r="F93" s="234"/>
      <c r="G93" s="234" t="s">
        <v>276</v>
      </c>
      <c r="H93" s="247"/>
      <c r="I93" s="229"/>
      <c r="J93" s="230"/>
      <c r="K93" s="229" t="s">
        <v>277</v>
      </c>
    </row>
    <row r="94" spans="1:11" s="190" customFormat="1" ht="12">
      <c r="A94" s="355" t="s">
        <v>102</v>
      </c>
      <c r="B94" s="356"/>
      <c r="C94" s="356"/>
      <c r="D94" s="356"/>
      <c r="E94" s="356"/>
      <c r="F94" s="356"/>
      <c r="G94" s="356"/>
      <c r="H94" s="248"/>
      <c r="I94" s="231" t="s">
        <v>262</v>
      </c>
      <c r="J94" s="232"/>
      <c r="K94" s="231" t="s">
        <v>263</v>
      </c>
    </row>
    <row r="95" spans="1:11" s="190" customFormat="1" ht="12" customHeight="1">
      <c r="A95" s="219"/>
      <c r="B95" s="219"/>
      <c r="C95" s="204"/>
      <c r="D95" s="219"/>
      <c r="E95" s="219"/>
      <c r="F95" s="357"/>
      <c r="G95" s="358"/>
      <c r="H95" s="248"/>
      <c r="I95" s="205"/>
      <c r="J95" s="206"/>
      <c r="K95" s="206"/>
    </row>
    <row r="96" spans="1:11" s="190" customFormat="1" ht="15">
      <c r="A96" s="235"/>
      <c r="B96" s="235"/>
      <c r="C96" s="235"/>
      <c r="D96" s="235"/>
      <c r="E96" s="235"/>
      <c r="F96" s="235"/>
      <c r="G96" s="235" t="s">
        <v>273</v>
      </c>
      <c r="H96" s="248"/>
      <c r="I96" s="229"/>
      <c r="J96" s="230"/>
      <c r="K96" s="229" t="s">
        <v>274</v>
      </c>
    </row>
    <row r="97" spans="1:11" s="190" customFormat="1" ht="24.75" customHeight="1">
      <c r="A97" s="359" t="s">
        <v>271</v>
      </c>
      <c r="B97" s="360"/>
      <c r="C97" s="360"/>
      <c r="D97" s="360"/>
      <c r="E97" s="360"/>
      <c r="F97" s="360"/>
      <c r="G97" s="360"/>
      <c r="H97" s="247"/>
      <c r="I97" s="231" t="s">
        <v>262</v>
      </c>
      <c r="J97" s="232"/>
      <c r="K97" s="231" t="s">
        <v>263</v>
      </c>
    </row>
    <row r="98" spans="1:11">
      <c r="A98" s="13"/>
      <c r="B98" s="13"/>
      <c r="C98" s="13"/>
      <c r="D98" s="13"/>
      <c r="E98" s="13"/>
      <c r="F98" s="13"/>
      <c r="G98" s="7"/>
      <c r="H98" s="248"/>
      <c r="I98" s="7"/>
      <c r="J98" s="7"/>
      <c r="K98" s="7"/>
    </row>
    <row r="99" spans="1:11">
      <c r="A99" s="13"/>
      <c r="B99" s="13"/>
      <c r="C99" s="13"/>
      <c r="D99" s="13"/>
      <c r="E99" s="13"/>
      <c r="F99" s="13"/>
      <c r="G99" s="7"/>
      <c r="H99" s="246"/>
      <c r="I99" s="7"/>
      <c r="J99" s="7"/>
      <c r="K99" s="7"/>
    </row>
    <row r="100" spans="1:11">
      <c r="A100" s="13"/>
      <c r="B100" s="13"/>
      <c r="C100" s="13"/>
      <c r="D100" s="13"/>
      <c r="E100" s="13"/>
      <c r="F100" s="13"/>
      <c r="G100" s="7"/>
      <c r="H100" s="247"/>
      <c r="I100" s="7"/>
      <c r="J100" s="7"/>
      <c r="K100" s="7"/>
    </row>
    <row r="101" spans="1:11">
      <c r="A101" s="13"/>
      <c r="B101" s="13"/>
      <c r="C101" s="13"/>
      <c r="D101" s="13"/>
      <c r="E101" s="13"/>
      <c r="F101" s="13"/>
      <c r="G101" s="7"/>
      <c r="H101" s="248"/>
      <c r="I101" s="7"/>
      <c r="J101" s="7"/>
      <c r="K101" s="7"/>
    </row>
    <row r="102" spans="1:11">
      <c r="A102" s="13"/>
      <c r="B102" s="214"/>
      <c r="C102" s="213"/>
      <c r="D102" s="213"/>
      <c r="E102" s="213"/>
      <c r="F102" s="213"/>
      <c r="G102" s="213"/>
      <c r="H102" s="248"/>
      <c r="I102" s="7"/>
      <c r="J102" s="7"/>
      <c r="K102" s="7"/>
    </row>
    <row r="103" spans="1:11">
      <c r="A103" s="13"/>
      <c r="B103" s="13"/>
      <c r="C103" s="13"/>
      <c r="D103" s="13"/>
      <c r="E103" s="13"/>
      <c r="F103" s="13"/>
      <c r="G103" s="7"/>
      <c r="H103" s="248"/>
      <c r="I103" s="7"/>
      <c r="J103" s="7"/>
      <c r="K103" s="7"/>
    </row>
    <row r="104" spans="1:11">
      <c r="A104" s="13"/>
      <c r="B104" s="13"/>
      <c r="C104" s="13"/>
      <c r="D104" s="13"/>
      <c r="E104" s="13"/>
      <c r="F104" s="13"/>
      <c r="G104" s="7"/>
      <c r="H104" s="248"/>
      <c r="I104" s="7"/>
      <c r="J104" s="7"/>
      <c r="K104" s="7"/>
    </row>
    <row r="105" spans="1:11">
      <c r="A105" s="13"/>
      <c r="B105" s="13"/>
      <c r="C105" s="13"/>
      <c r="D105" s="13"/>
      <c r="E105" s="13"/>
      <c r="F105" s="13"/>
      <c r="G105" s="7"/>
      <c r="H105" s="248"/>
      <c r="I105" s="7"/>
      <c r="J105" s="7"/>
      <c r="K105" s="7"/>
    </row>
    <row r="106" spans="1:11">
      <c r="A106" s="13"/>
      <c r="B106" s="13"/>
      <c r="C106" s="13"/>
      <c r="D106" s="13"/>
      <c r="E106" s="13"/>
      <c r="F106" s="13"/>
      <c r="G106" s="7"/>
      <c r="H106" s="249"/>
      <c r="I106" s="7"/>
      <c r="J106" s="7"/>
      <c r="K106" s="7"/>
    </row>
    <row r="107" spans="1:11">
      <c r="A107" s="13"/>
      <c r="B107" s="13"/>
      <c r="C107" s="13"/>
      <c r="D107" s="13"/>
      <c r="E107" s="13"/>
      <c r="F107" s="13"/>
      <c r="G107" s="7"/>
      <c r="H107" s="249"/>
      <c r="I107" s="7"/>
      <c r="J107" s="7"/>
      <c r="K107" s="7"/>
    </row>
    <row r="108" spans="1:11">
      <c r="A108" s="13"/>
      <c r="B108" s="13"/>
      <c r="C108" s="13"/>
      <c r="D108" s="13"/>
      <c r="E108" s="13"/>
      <c r="F108" s="13"/>
      <c r="G108" s="7"/>
      <c r="H108" s="250"/>
      <c r="I108" s="7"/>
      <c r="J108" s="7"/>
      <c r="K108" s="7"/>
    </row>
    <row r="109" spans="1:11">
      <c r="A109" s="13"/>
      <c r="B109" s="13"/>
      <c r="C109" s="13"/>
      <c r="D109" s="13"/>
      <c r="E109" s="13"/>
      <c r="F109" s="13"/>
      <c r="G109" s="7"/>
      <c r="H109" s="249"/>
      <c r="I109" s="7"/>
      <c r="J109" s="7"/>
      <c r="K109" s="7"/>
    </row>
    <row r="110" spans="1:11">
      <c r="A110" s="13"/>
      <c r="B110" s="13"/>
      <c r="C110" s="13"/>
      <c r="D110" s="13"/>
      <c r="E110" s="13"/>
      <c r="F110" s="13"/>
      <c r="G110" s="7"/>
      <c r="H110" s="248"/>
      <c r="I110" s="7"/>
      <c r="J110" s="7"/>
      <c r="K110" s="7"/>
    </row>
    <row r="111" spans="1:11">
      <c r="A111" s="13"/>
      <c r="B111" s="13"/>
      <c r="C111" s="13"/>
      <c r="D111" s="13"/>
      <c r="E111" s="13"/>
      <c r="F111" s="13"/>
      <c r="G111" s="7"/>
      <c r="H111" s="250"/>
      <c r="I111" s="7"/>
      <c r="J111" s="7"/>
      <c r="K111" s="7"/>
    </row>
    <row r="112" spans="1:11">
      <c r="A112" s="13"/>
      <c r="B112" s="13"/>
      <c r="C112" s="13"/>
      <c r="D112" s="13"/>
      <c r="E112" s="13"/>
      <c r="F112" s="13"/>
      <c r="G112" s="7"/>
      <c r="H112" s="238"/>
      <c r="I112" s="7"/>
      <c r="J112" s="7"/>
      <c r="K112" s="7"/>
    </row>
    <row r="113" spans="1:11">
      <c r="A113" s="13"/>
      <c r="B113" s="13"/>
      <c r="C113" s="13"/>
      <c r="D113" s="13"/>
      <c r="E113" s="13"/>
      <c r="F113" s="13"/>
      <c r="G113" s="7"/>
      <c r="H113" s="240"/>
      <c r="I113" s="7"/>
      <c r="J113" s="7"/>
      <c r="K113" s="7"/>
    </row>
    <row r="114" spans="1:11">
      <c r="A114" s="13"/>
      <c r="B114" s="13"/>
      <c r="C114" s="13"/>
      <c r="D114" s="13"/>
      <c r="E114" s="13"/>
      <c r="F114" s="13"/>
      <c r="G114" s="7"/>
      <c r="H114" s="238"/>
      <c r="I114" s="7"/>
      <c r="J114" s="7"/>
      <c r="K114" s="7"/>
    </row>
    <row r="115" spans="1:11">
      <c r="A115" s="13"/>
      <c r="B115" s="13"/>
      <c r="C115" s="13"/>
      <c r="D115" s="13"/>
      <c r="E115" s="13"/>
      <c r="F115" s="13"/>
      <c r="G115" s="7"/>
      <c r="H115" s="238"/>
      <c r="I115" s="7"/>
      <c r="J115" s="7"/>
      <c r="K115" s="7"/>
    </row>
    <row r="116" spans="1:11">
      <c r="A116" s="13"/>
      <c r="B116" s="13"/>
      <c r="C116" s="13"/>
      <c r="D116" s="13"/>
      <c r="E116" s="13"/>
      <c r="F116" s="13"/>
      <c r="G116" s="7"/>
      <c r="H116" s="248"/>
      <c r="I116" s="7"/>
      <c r="J116" s="7"/>
      <c r="K116" s="7"/>
    </row>
    <row r="117" spans="1:11">
      <c r="A117" s="13"/>
      <c r="B117" s="13"/>
      <c r="C117" s="13"/>
      <c r="D117" s="13"/>
      <c r="E117" s="13"/>
      <c r="F117" s="13"/>
      <c r="G117" s="7"/>
      <c r="H117" s="246"/>
      <c r="I117" s="7"/>
      <c r="J117" s="7"/>
      <c r="K117" s="7"/>
    </row>
    <row r="118" spans="1:11">
      <c r="A118" s="13"/>
      <c r="B118" s="13"/>
      <c r="C118" s="13"/>
      <c r="D118" s="13"/>
      <c r="E118" s="13"/>
      <c r="F118" s="13"/>
      <c r="G118" s="7"/>
      <c r="H118" s="247"/>
      <c r="I118" s="7"/>
      <c r="J118" s="7"/>
      <c r="K118" s="7"/>
    </row>
    <row r="119" spans="1:11">
      <c r="A119" s="13"/>
      <c r="B119" s="13"/>
      <c r="C119" s="13"/>
      <c r="D119" s="13"/>
      <c r="E119" s="13"/>
      <c r="F119" s="13"/>
      <c r="G119" s="7"/>
      <c r="H119" s="247"/>
      <c r="I119" s="7"/>
      <c r="J119" s="7"/>
      <c r="K119" s="7"/>
    </row>
    <row r="120" spans="1:11">
      <c r="A120" s="13"/>
      <c r="B120" s="13"/>
      <c r="C120" s="13"/>
      <c r="D120" s="13"/>
      <c r="E120" s="13"/>
      <c r="F120" s="13"/>
      <c r="G120" s="7"/>
      <c r="H120" s="248"/>
      <c r="I120" s="7"/>
      <c r="J120" s="7"/>
      <c r="K120" s="7"/>
    </row>
    <row r="121" spans="1:11">
      <c r="A121" s="13"/>
      <c r="B121" s="13"/>
      <c r="C121" s="13"/>
      <c r="D121" s="13"/>
      <c r="E121" s="13"/>
      <c r="F121" s="13"/>
      <c r="G121" s="7"/>
      <c r="H121" s="248"/>
      <c r="I121" s="7"/>
      <c r="J121" s="7"/>
      <c r="K121" s="7"/>
    </row>
    <row r="122" spans="1:11">
      <c r="A122" s="13"/>
      <c r="B122" s="13"/>
      <c r="C122" s="13"/>
      <c r="D122" s="13"/>
      <c r="E122" s="13"/>
      <c r="F122" s="13"/>
      <c r="G122" s="7"/>
      <c r="H122" s="248"/>
      <c r="I122" s="7"/>
      <c r="J122" s="7"/>
      <c r="K122" s="7"/>
    </row>
    <row r="123" spans="1:11">
      <c r="A123" s="13"/>
      <c r="B123" s="13"/>
      <c r="C123" s="13"/>
      <c r="D123" s="13"/>
      <c r="E123" s="13"/>
      <c r="F123" s="13"/>
      <c r="G123" s="7"/>
      <c r="H123" s="247"/>
      <c r="I123" s="7"/>
      <c r="J123" s="7"/>
      <c r="K123" s="7"/>
    </row>
    <row r="124" spans="1:11">
      <c r="A124" s="13"/>
      <c r="B124" s="13"/>
      <c r="C124" s="13"/>
      <c r="D124" s="13"/>
      <c r="E124" s="13"/>
      <c r="F124" s="13"/>
      <c r="G124" s="7"/>
      <c r="H124" s="248"/>
      <c r="I124" s="7"/>
      <c r="J124" s="7"/>
      <c r="K124" s="7"/>
    </row>
    <row r="125" spans="1:11">
      <c r="A125" s="13"/>
      <c r="B125" s="13"/>
      <c r="C125" s="13"/>
      <c r="D125" s="13"/>
      <c r="E125" s="13"/>
      <c r="F125" s="13"/>
      <c r="G125" s="7"/>
      <c r="H125" s="248"/>
      <c r="I125" s="7"/>
      <c r="J125" s="7"/>
      <c r="K125" s="7"/>
    </row>
    <row r="126" spans="1:11">
      <c r="A126" s="13"/>
      <c r="B126" s="13"/>
      <c r="C126" s="13"/>
      <c r="D126" s="13"/>
      <c r="E126" s="13"/>
      <c r="F126" s="13"/>
      <c r="G126" s="7"/>
      <c r="H126" s="248"/>
      <c r="I126" s="7"/>
      <c r="J126" s="7"/>
      <c r="K126" s="7"/>
    </row>
    <row r="127" spans="1:11">
      <c r="A127" s="13"/>
      <c r="B127" s="13"/>
      <c r="C127" s="13"/>
      <c r="D127" s="13"/>
      <c r="E127" s="13"/>
      <c r="F127" s="13"/>
      <c r="G127" s="7"/>
      <c r="H127" s="247"/>
      <c r="I127" s="7"/>
      <c r="J127" s="7"/>
      <c r="K127" s="7"/>
    </row>
    <row r="128" spans="1:11">
      <c r="A128" s="13"/>
      <c r="B128" s="13"/>
      <c r="C128" s="13"/>
      <c r="D128" s="13"/>
      <c r="E128" s="13"/>
      <c r="F128" s="13"/>
      <c r="G128" s="7"/>
      <c r="H128" s="248"/>
      <c r="I128" s="7"/>
      <c r="J128" s="7"/>
      <c r="K128" s="7"/>
    </row>
    <row r="129" spans="1:11">
      <c r="A129" s="13"/>
      <c r="B129" s="13"/>
      <c r="C129" s="13"/>
      <c r="D129" s="13"/>
      <c r="E129" s="13"/>
      <c r="F129" s="13"/>
      <c r="G129" s="7"/>
      <c r="H129" s="248"/>
      <c r="I129" s="7"/>
      <c r="J129" s="7"/>
      <c r="K129" s="7"/>
    </row>
    <row r="130" spans="1:11">
      <c r="A130" s="13"/>
      <c r="B130" s="13"/>
      <c r="C130" s="13"/>
      <c r="D130" s="13"/>
      <c r="E130" s="13"/>
      <c r="F130" s="13"/>
      <c r="G130" s="7"/>
      <c r="H130" s="248"/>
      <c r="I130" s="7"/>
      <c r="J130" s="7"/>
      <c r="K130" s="7"/>
    </row>
    <row r="131" spans="1:11">
      <c r="A131" s="13"/>
      <c r="B131" s="13"/>
      <c r="C131" s="13"/>
      <c r="D131" s="13"/>
      <c r="E131" s="13"/>
      <c r="F131" s="13"/>
      <c r="G131" s="7"/>
      <c r="H131" s="248"/>
      <c r="I131" s="7"/>
      <c r="J131" s="7"/>
      <c r="K131" s="7"/>
    </row>
    <row r="132" spans="1:11">
      <c r="A132" s="13"/>
      <c r="B132" s="13"/>
      <c r="C132" s="13"/>
      <c r="D132" s="13"/>
      <c r="E132" s="13"/>
      <c r="F132" s="13"/>
      <c r="G132" s="7"/>
      <c r="H132" s="248"/>
      <c r="I132" s="7"/>
      <c r="J132" s="7"/>
      <c r="K132" s="7"/>
    </row>
    <row r="133" spans="1:11">
      <c r="A133" s="13"/>
      <c r="B133" s="13"/>
      <c r="C133" s="13"/>
      <c r="D133" s="13"/>
      <c r="E133" s="13"/>
      <c r="F133" s="13"/>
      <c r="G133" s="7"/>
      <c r="H133" s="248"/>
      <c r="I133" s="7"/>
      <c r="J133" s="7"/>
      <c r="K133" s="7"/>
    </row>
    <row r="134" spans="1:11">
      <c r="A134" s="13"/>
      <c r="B134" s="13"/>
      <c r="C134" s="13"/>
      <c r="D134" s="13"/>
      <c r="E134" s="13"/>
      <c r="F134" s="13"/>
      <c r="G134" s="7"/>
      <c r="H134" s="246"/>
      <c r="I134" s="7"/>
      <c r="J134" s="7"/>
      <c r="K134" s="7"/>
    </row>
    <row r="135" spans="1:11">
      <c r="A135" s="13"/>
      <c r="B135" s="13"/>
      <c r="C135" s="13"/>
      <c r="D135" s="13"/>
      <c r="E135" s="13"/>
      <c r="F135" s="13"/>
      <c r="G135" s="7"/>
      <c r="H135" s="247"/>
      <c r="I135" s="7"/>
      <c r="J135" s="7"/>
      <c r="K135" s="7"/>
    </row>
    <row r="136" spans="1:11">
      <c r="A136" s="13"/>
      <c r="B136" s="13"/>
      <c r="C136" s="13"/>
      <c r="D136" s="13"/>
      <c r="E136" s="13"/>
      <c r="F136" s="13"/>
      <c r="G136" s="7"/>
      <c r="H136" s="248"/>
      <c r="I136" s="7"/>
      <c r="J136" s="7"/>
      <c r="K136" s="7"/>
    </row>
    <row r="137" spans="1:11">
      <c r="A137" s="13"/>
      <c r="B137" s="13"/>
      <c r="C137" s="13"/>
      <c r="D137" s="13"/>
      <c r="E137" s="13"/>
      <c r="F137" s="13"/>
      <c r="G137" s="7"/>
      <c r="H137" s="248"/>
      <c r="I137" s="7"/>
      <c r="J137" s="7"/>
      <c r="K137" s="7"/>
    </row>
    <row r="138" spans="1:11">
      <c r="A138" s="13"/>
      <c r="B138" s="13"/>
      <c r="C138" s="13"/>
      <c r="D138" s="13"/>
      <c r="E138" s="13"/>
      <c r="F138" s="13"/>
      <c r="G138" s="7"/>
      <c r="H138" s="248"/>
      <c r="I138" s="7"/>
      <c r="J138" s="7"/>
      <c r="K138" s="7"/>
    </row>
    <row r="139" spans="1:11">
      <c r="A139" s="13"/>
      <c r="B139" s="13"/>
      <c r="C139" s="13"/>
      <c r="D139" s="13"/>
      <c r="E139" s="13"/>
      <c r="F139" s="13"/>
      <c r="G139" s="7"/>
      <c r="H139" s="246"/>
      <c r="I139" s="7"/>
      <c r="J139" s="7"/>
      <c r="K139" s="7"/>
    </row>
    <row r="140" spans="1:11">
      <c r="A140" s="13"/>
      <c r="B140" s="13"/>
      <c r="C140" s="13"/>
      <c r="D140" s="13"/>
      <c r="E140" s="13"/>
      <c r="F140" s="13"/>
      <c r="G140" s="7"/>
      <c r="H140" s="247"/>
      <c r="I140" s="7"/>
      <c r="J140" s="7"/>
      <c r="K140" s="7"/>
    </row>
    <row r="141" spans="1:11">
      <c r="A141" s="13"/>
      <c r="B141" s="13"/>
      <c r="C141" s="13"/>
      <c r="D141" s="13"/>
      <c r="E141" s="13"/>
      <c r="F141" s="13"/>
      <c r="G141" s="7"/>
      <c r="H141" s="248"/>
      <c r="I141" s="7"/>
      <c r="J141" s="7"/>
      <c r="K141" s="7"/>
    </row>
    <row r="142" spans="1:11">
      <c r="A142" s="13"/>
      <c r="B142" s="13"/>
      <c r="C142" s="13"/>
      <c r="D142" s="13"/>
      <c r="E142" s="13"/>
      <c r="F142" s="13"/>
      <c r="G142" s="7"/>
      <c r="H142" s="248"/>
      <c r="I142" s="7"/>
      <c r="J142" s="7"/>
      <c r="K142" s="7"/>
    </row>
    <row r="143" spans="1:11">
      <c r="A143" s="13"/>
      <c r="B143" s="13"/>
      <c r="C143" s="13"/>
      <c r="D143" s="13"/>
      <c r="E143" s="13"/>
      <c r="F143" s="13"/>
      <c r="G143" s="7"/>
      <c r="H143" s="247"/>
      <c r="I143" s="7"/>
      <c r="J143" s="7"/>
      <c r="K143" s="7"/>
    </row>
    <row r="144" spans="1:11">
      <c r="A144" s="13"/>
      <c r="B144" s="13"/>
      <c r="C144" s="13"/>
      <c r="D144" s="13"/>
      <c r="E144" s="13"/>
      <c r="F144" s="13"/>
      <c r="G144" s="7"/>
      <c r="H144" s="248"/>
      <c r="I144" s="7"/>
      <c r="J144" s="7"/>
      <c r="K144" s="7"/>
    </row>
    <row r="145" spans="1:11">
      <c r="A145" s="13"/>
      <c r="B145" s="13"/>
      <c r="C145" s="13"/>
      <c r="D145" s="13"/>
      <c r="E145" s="13"/>
      <c r="F145" s="13"/>
      <c r="G145" s="7"/>
      <c r="H145" s="248"/>
      <c r="I145" s="7"/>
      <c r="J145" s="7"/>
      <c r="K145" s="7"/>
    </row>
    <row r="146" spans="1:11">
      <c r="A146" s="13"/>
      <c r="B146" s="13"/>
      <c r="C146" s="13"/>
      <c r="D146" s="13"/>
      <c r="E146" s="13"/>
      <c r="F146" s="13"/>
      <c r="G146" s="7"/>
      <c r="H146" s="247"/>
      <c r="I146" s="7"/>
      <c r="J146" s="7"/>
      <c r="K146" s="7"/>
    </row>
    <row r="147" spans="1:11">
      <c r="A147" s="13"/>
      <c r="B147" s="13"/>
      <c r="C147" s="13"/>
      <c r="D147" s="13"/>
      <c r="E147" s="13"/>
      <c r="F147" s="13"/>
      <c r="G147" s="7"/>
      <c r="H147" s="248"/>
      <c r="I147" s="7"/>
      <c r="J147" s="7"/>
      <c r="K147" s="7"/>
    </row>
    <row r="148" spans="1:11">
      <c r="A148" s="13"/>
      <c r="B148" s="13"/>
      <c r="C148" s="13"/>
      <c r="D148" s="13"/>
      <c r="E148" s="13"/>
      <c r="F148" s="13"/>
      <c r="G148" s="7"/>
      <c r="H148" s="248"/>
      <c r="I148" s="7"/>
      <c r="J148" s="7"/>
      <c r="K148" s="7"/>
    </row>
    <row r="149" spans="1:11">
      <c r="A149" s="13"/>
      <c r="B149" s="13"/>
      <c r="C149" s="13"/>
      <c r="D149" s="13"/>
      <c r="E149" s="13"/>
      <c r="F149" s="13"/>
      <c r="G149" s="7"/>
      <c r="H149" s="249"/>
      <c r="I149" s="7"/>
      <c r="J149" s="7"/>
      <c r="K149" s="7"/>
    </row>
    <row r="150" spans="1:11">
      <c r="A150" s="13"/>
      <c r="B150" s="13"/>
      <c r="C150" s="13"/>
      <c r="D150" s="13"/>
      <c r="E150" s="13"/>
      <c r="F150" s="13"/>
      <c r="G150" s="7"/>
      <c r="H150" s="249"/>
      <c r="I150" s="7"/>
      <c r="J150" s="7"/>
      <c r="K150" s="7"/>
    </row>
    <row r="151" spans="1:11">
      <c r="A151" s="13"/>
      <c r="B151" s="13"/>
      <c r="C151" s="13"/>
      <c r="D151" s="13"/>
      <c r="E151" s="13"/>
      <c r="F151" s="13"/>
      <c r="G151" s="7"/>
      <c r="H151" s="246"/>
      <c r="I151" s="7"/>
      <c r="J151" s="7"/>
      <c r="K151" s="7"/>
    </row>
    <row r="152" spans="1:11">
      <c r="A152" s="13"/>
      <c r="B152" s="13"/>
      <c r="C152" s="13"/>
      <c r="D152" s="13"/>
      <c r="E152" s="13"/>
      <c r="F152" s="13"/>
      <c r="G152" s="7"/>
      <c r="H152" s="247"/>
      <c r="I152" s="7"/>
      <c r="J152" s="7"/>
      <c r="K152" s="7"/>
    </row>
    <row r="153" spans="1:11">
      <c r="A153" s="13"/>
      <c r="B153" s="13"/>
      <c r="C153" s="13"/>
      <c r="D153" s="13"/>
      <c r="E153" s="13"/>
      <c r="F153" s="13"/>
      <c r="G153" s="7"/>
      <c r="H153" s="248"/>
      <c r="I153" s="7"/>
      <c r="J153" s="7"/>
      <c r="K153" s="7"/>
    </row>
    <row r="154" spans="1:11">
      <c r="A154" s="13"/>
      <c r="B154" s="13"/>
      <c r="C154" s="13"/>
      <c r="D154" s="13"/>
      <c r="E154" s="13"/>
      <c r="F154" s="13"/>
      <c r="G154" s="7"/>
      <c r="H154" s="248"/>
      <c r="I154" s="7"/>
      <c r="J154" s="7"/>
      <c r="K154" s="7"/>
    </row>
    <row r="155" spans="1:11">
      <c r="A155" s="13"/>
      <c r="B155" s="13"/>
      <c r="C155" s="13"/>
      <c r="D155" s="13"/>
      <c r="E155" s="13"/>
      <c r="F155" s="13"/>
      <c r="G155" s="7"/>
      <c r="H155" s="247"/>
      <c r="I155" s="7"/>
      <c r="J155" s="7"/>
      <c r="K155" s="7"/>
    </row>
    <row r="156" spans="1:11">
      <c r="A156" s="13"/>
      <c r="B156" s="13"/>
      <c r="C156" s="13"/>
      <c r="D156" s="13"/>
      <c r="E156" s="13"/>
      <c r="F156" s="13"/>
      <c r="G156" s="7"/>
      <c r="H156" s="248"/>
      <c r="I156" s="7"/>
      <c r="J156" s="7"/>
      <c r="K156" s="7"/>
    </row>
    <row r="157" spans="1:11">
      <c r="A157" s="13"/>
      <c r="B157" s="13"/>
      <c r="C157" s="13"/>
      <c r="D157" s="13"/>
      <c r="E157" s="13"/>
      <c r="F157" s="13"/>
      <c r="G157" s="7"/>
      <c r="H157" s="247"/>
      <c r="I157" s="7"/>
      <c r="J157" s="7"/>
      <c r="K157" s="7"/>
    </row>
    <row r="158" spans="1:11">
      <c r="A158" s="13"/>
      <c r="B158" s="13"/>
      <c r="C158" s="13"/>
      <c r="D158" s="13"/>
      <c r="E158" s="13"/>
      <c r="F158" s="13"/>
      <c r="G158" s="7"/>
      <c r="H158" s="248"/>
      <c r="I158" s="7"/>
      <c r="J158" s="7"/>
      <c r="K158" s="7"/>
    </row>
    <row r="159" spans="1:11">
      <c r="A159" s="13"/>
      <c r="B159" s="13"/>
      <c r="C159" s="13"/>
      <c r="D159" s="13"/>
      <c r="E159" s="13"/>
      <c r="F159" s="13"/>
      <c r="G159" s="7"/>
      <c r="H159" s="247"/>
      <c r="I159" s="7"/>
      <c r="J159" s="7"/>
      <c r="K159" s="7"/>
    </row>
    <row r="160" spans="1:11">
      <c r="A160" s="13"/>
      <c r="B160" s="13"/>
      <c r="C160" s="13"/>
      <c r="D160" s="13"/>
      <c r="E160" s="13"/>
      <c r="F160" s="13"/>
      <c r="G160" s="7"/>
      <c r="H160" s="248"/>
      <c r="I160" s="7"/>
      <c r="J160" s="7"/>
      <c r="K160" s="7"/>
    </row>
    <row r="161" spans="1:11">
      <c r="A161" s="13"/>
      <c r="B161" s="13"/>
      <c r="C161" s="13"/>
      <c r="D161" s="13"/>
      <c r="E161" s="13"/>
      <c r="F161" s="13"/>
      <c r="G161" s="7"/>
      <c r="H161" s="247"/>
      <c r="I161" s="7"/>
      <c r="J161" s="7"/>
      <c r="K161" s="7"/>
    </row>
    <row r="162" spans="1:11">
      <c r="A162" s="13"/>
      <c r="B162" s="13"/>
      <c r="C162" s="13"/>
      <c r="D162" s="13"/>
      <c r="E162" s="13"/>
      <c r="F162" s="13"/>
      <c r="G162" s="7"/>
      <c r="H162" s="248"/>
      <c r="I162" s="7"/>
      <c r="J162" s="7"/>
      <c r="K162" s="7"/>
    </row>
    <row r="163" spans="1:11">
      <c r="A163" s="13"/>
      <c r="B163" s="13"/>
      <c r="C163" s="13"/>
      <c r="D163" s="13"/>
      <c r="E163" s="13"/>
      <c r="F163" s="13"/>
      <c r="G163" s="7"/>
      <c r="H163" s="246"/>
      <c r="I163" s="7"/>
      <c r="J163" s="7"/>
      <c r="K163" s="7"/>
    </row>
    <row r="164" spans="1:11">
      <c r="A164" s="13"/>
      <c r="B164" s="13"/>
      <c r="C164" s="13"/>
      <c r="D164" s="13"/>
      <c r="E164" s="13"/>
      <c r="F164" s="13"/>
      <c r="G164" s="7"/>
      <c r="H164" s="251"/>
      <c r="I164" s="7"/>
      <c r="J164" s="7"/>
      <c r="K164" s="7"/>
    </row>
    <row r="165" spans="1:11">
      <c r="A165" s="13"/>
      <c r="B165" s="13"/>
      <c r="C165" s="13"/>
      <c r="D165" s="13"/>
      <c r="E165" s="13"/>
      <c r="F165" s="13"/>
      <c r="G165" s="7"/>
      <c r="H165" s="252"/>
      <c r="I165" s="7"/>
      <c r="J165" s="7"/>
      <c r="K165" s="7"/>
    </row>
    <row r="166" spans="1:11">
      <c r="A166" s="13"/>
      <c r="B166" s="13"/>
      <c r="C166" s="13"/>
      <c r="D166" s="13"/>
      <c r="E166" s="13"/>
      <c r="F166" s="13"/>
      <c r="G166" s="7"/>
      <c r="H166" s="252"/>
      <c r="I166" s="7"/>
      <c r="J166" s="7"/>
      <c r="K166" s="7"/>
    </row>
    <row r="167" spans="1:11">
      <c r="A167" s="13"/>
      <c r="B167" s="13"/>
      <c r="C167" s="13"/>
      <c r="D167" s="13"/>
      <c r="E167" s="13"/>
      <c r="F167" s="13"/>
      <c r="G167" s="7"/>
      <c r="H167" s="247"/>
      <c r="I167" s="7"/>
      <c r="J167" s="7"/>
      <c r="K167" s="7"/>
    </row>
    <row r="168" spans="1:11">
      <c r="A168" s="13"/>
      <c r="B168" s="13"/>
      <c r="C168" s="13"/>
      <c r="D168" s="13"/>
      <c r="E168" s="13"/>
      <c r="F168" s="13"/>
      <c r="G168" s="7"/>
      <c r="H168" s="248"/>
      <c r="I168" s="7"/>
      <c r="J168" s="7"/>
      <c r="K168" s="7"/>
    </row>
    <row r="169" spans="1:11">
      <c r="A169" s="13"/>
      <c r="B169" s="13"/>
      <c r="C169" s="13"/>
      <c r="D169" s="13"/>
      <c r="E169" s="13"/>
      <c r="F169" s="13"/>
      <c r="G169" s="7"/>
      <c r="H169" s="248"/>
      <c r="I169" s="7"/>
      <c r="J169" s="7"/>
      <c r="K169" s="7"/>
    </row>
    <row r="170" spans="1:11">
      <c r="A170" s="13"/>
      <c r="B170" s="13"/>
      <c r="C170" s="13"/>
      <c r="D170" s="13"/>
      <c r="E170" s="13"/>
      <c r="F170" s="13"/>
      <c r="G170" s="7"/>
      <c r="H170" s="248"/>
      <c r="I170" s="7"/>
      <c r="J170" s="7"/>
      <c r="K170" s="7"/>
    </row>
    <row r="171" spans="1:11">
      <c r="A171" s="13"/>
      <c r="B171" s="13"/>
      <c r="C171" s="13"/>
      <c r="D171" s="13"/>
      <c r="E171" s="13"/>
      <c r="F171" s="13"/>
      <c r="G171" s="7"/>
      <c r="H171" s="247"/>
      <c r="I171" s="7"/>
      <c r="J171" s="7"/>
      <c r="K171" s="7"/>
    </row>
    <row r="172" spans="1:11">
      <c r="A172" s="13"/>
      <c r="B172" s="13"/>
      <c r="C172" s="13"/>
      <c r="D172" s="13"/>
      <c r="E172" s="13"/>
      <c r="F172" s="13"/>
      <c r="G172" s="7"/>
      <c r="H172" s="248"/>
      <c r="I172" s="7"/>
      <c r="J172" s="7"/>
      <c r="K172" s="7"/>
    </row>
    <row r="173" spans="1:11">
      <c r="A173" s="13"/>
      <c r="B173" s="13"/>
      <c r="C173" s="13"/>
      <c r="D173" s="13"/>
      <c r="E173" s="13"/>
      <c r="F173" s="13"/>
      <c r="G173" s="7"/>
      <c r="H173" s="248"/>
      <c r="I173" s="7"/>
      <c r="J173" s="7"/>
      <c r="K173" s="7"/>
    </row>
    <row r="174" spans="1:11">
      <c r="A174" s="13"/>
      <c r="B174" s="13"/>
      <c r="C174" s="13"/>
      <c r="D174" s="13"/>
      <c r="E174" s="13"/>
      <c r="F174" s="13"/>
      <c r="G174" s="7"/>
      <c r="H174" s="246"/>
      <c r="I174" s="7"/>
      <c r="J174" s="7"/>
      <c r="K174" s="7"/>
    </row>
    <row r="175" spans="1:11">
      <c r="A175" s="13"/>
      <c r="B175" s="13"/>
      <c r="C175" s="13"/>
      <c r="D175" s="13"/>
      <c r="E175" s="13"/>
      <c r="F175" s="13"/>
      <c r="G175" s="7"/>
      <c r="H175" s="247"/>
      <c r="I175" s="7"/>
      <c r="J175" s="7"/>
      <c r="K175" s="7"/>
    </row>
    <row r="176" spans="1:11">
      <c r="A176" s="13"/>
      <c r="B176" s="13"/>
      <c r="C176" s="13"/>
      <c r="D176" s="13"/>
      <c r="E176" s="13"/>
      <c r="F176" s="13"/>
      <c r="G176" s="7"/>
      <c r="H176" s="248"/>
      <c r="I176" s="7"/>
      <c r="J176" s="7"/>
      <c r="K176" s="7"/>
    </row>
    <row r="177" spans="1:11">
      <c r="A177" s="13"/>
      <c r="B177" s="13"/>
      <c r="C177" s="13"/>
      <c r="D177" s="13"/>
      <c r="E177" s="13"/>
      <c r="F177" s="13"/>
      <c r="G177" s="7"/>
      <c r="H177" s="248"/>
      <c r="I177" s="7"/>
      <c r="J177" s="7"/>
      <c r="K177" s="7"/>
    </row>
    <row r="178" spans="1:11">
      <c r="A178" s="13"/>
      <c r="B178" s="13"/>
      <c r="C178" s="13"/>
      <c r="D178" s="13"/>
      <c r="E178" s="13"/>
      <c r="F178" s="13"/>
      <c r="G178" s="7"/>
      <c r="H178" s="249"/>
      <c r="I178" s="7"/>
      <c r="J178" s="7"/>
      <c r="K178" s="7"/>
    </row>
    <row r="179" spans="1:11">
      <c r="A179" s="13"/>
      <c r="B179" s="13"/>
      <c r="C179" s="13"/>
      <c r="D179" s="13"/>
      <c r="E179" s="13"/>
      <c r="F179" s="13"/>
      <c r="G179" s="7"/>
      <c r="H179" s="247"/>
      <c r="I179" s="7"/>
      <c r="J179" s="7"/>
      <c r="K179" s="7"/>
    </row>
    <row r="180" spans="1:11">
      <c r="A180" s="13"/>
      <c r="B180" s="13"/>
      <c r="C180" s="13"/>
      <c r="D180" s="13"/>
      <c r="E180" s="13"/>
      <c r="F180" s="13"/>
      <c r="G180" s="7"/>
      <c r="H180" s="248"/>
      <c r="I180" s="7"/>
      <c r="J180" s="7"/>
      <c r="K180" s="7"/>
    </row>
    <row r="181" spans="1:11">
      <c r="A181" s="13"/>
      <c r="B181" s="13"/>
      <c r="C181" s="13"/>
      <c r="D181" s="13"/>
      <c r="E181" s="13"/>
      <c r="F181" s="13"/>
      <c r="G181" s="7"/>
      <c r="H181" s="246"/>
      <c r="I181" s="7"/>
      <c r="J181" s="7"/>
      <c r="K181" s="7"/>
    </row>
    <row r="182" spans="1:11">
      <c r="A182" s="13"/>
      <c r="B182" s="13"/>
      <c r="C182" s="13"/>
      <c r="D182" s="13"/>
      <c r="E182" s="13"/>
      <c r="F182" s="13"/>
      <c r="G182" s="7"/>
      <c r="H182" s="247"/>
      <c r="I182" s="7"/>
      <c r="J182" s="7"/>
      <c r="K182" s="7"/>
    </row>
    <row r="183" spans="1:11">
      <c r="A183" s="13"/>
      <c r="B183" s="13"/>
      <c r="C183" s="13"/>
      <c r="D183" s="13"/>
      <c r="E183" s="13"/>
      <c r="F183" s="13"/>
      <c r="G183" s="7"/>
      <c r="H183" s="248"/>
      <c r="I183" s="7"/>
      <c r="J183" s="7"/>
      <c r="K183" s="7"/>
    </row>
    <row r="184" spans="1:11">
      <c r="A184" s="13"/>
      <c r="B184" s="13"/>
      <c r="C184" s="13"/>
      <c r="D184" s="13"/>
      <c r="E184" s="13"/>
      <c r="F184" s="13"/>
      <c r="G184" s="7"/>
      <c r="H184" s="247"/>
      <c r="I184" s="7"/>
      <c r="J184" s="7"/>
      <c r="K184" s="7"/>
    </row>
    <row r="185" spans="1:11">
      <c r="A185" s="13"/>
      <c r="B185" s="13"/>
      <c r="C185" s="13"/>
      <c r="D185" s="13"/>
      <c r="E185" s="13"/>
      <c r="F185" s="13"/>
      <c r="G185" s="7"/>
      <c r="H185" s="253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248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248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248"/>
      <c r="I188" s="7"/>
      <c r="J188" s="7"/>
      <c r="K188" s="7"/>
    </row>
    <row r="189" spans="1:11">
      <c r="A189" s="13"/>
      <c r="B189" s="13"/>
      <c r="C189" s="13"/>
      <c r="D189" s="13"/>
      <c r="E189" s="13"/>
      <c r="F189" s="13"/>
      <c r="G189" s="7"/>
      <c r="H189" s="24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24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248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248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248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254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254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255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255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255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256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25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258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258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256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258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258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258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256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256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256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258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258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258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258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256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256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258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256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258"/>
      <c r="I218" s="7"/>
      <c r="J218" s="7"/>
      <c r="K218" s="7"/>
    </row>
    <row r="219" spans="1:11">
      <c r="H219" s="258"/>
    </row>
    <row r="220" spans="1:11">
      <c r="H220" s="258"/>
    </row>
    <row r="221" spans="1:11">
      <c r="H221" s="258"/>
    </row>
    <row r="222" spans="1:11">
      <c r="H222" s="257"/>
    </row>
    <row r="223" spans="1:11">
      <c r="H223" s="258"/>
    </row>
    <row r="224" spans="1:11">
      <c r="A224" s="58"/>
      <c r="B224" s="58"/>
      <c r="C224" s="58"/>
      <c r="D224" s="58"/>
      <c r="E224" s="58"/>
      <c r="F224" s="58"/>
      <c r="H224" s="258"/>
    </row>
    <row r="225" spans="1:8">
      <c r="A225" s="58"/>
      <c r="B225" s="58"/>
      <c r="C225" s="58"/>
      <c r="D225" s="58"/>
      <c r="E225" s="58"/>
      <c r="F225" s="58"/>
      <c r="H225" s="256"/>
    </row>
    <row r="226" spans="1:8">
      <c r="A226" s="58"/>
      <c r="B226" s="58"/>
      <c r="C226" s="58"/>
      <c r="D226" s="58"/>
      <c r="E226" s="58"/>
      <c r="F226" s="58"/>
      <c r="H226" s="256"/>
    </row>
    <row r="227" spans="1:8">
      <c r="A227" s="58"/>
      <c r="B227" s="58"/>
      <c r="C227" s="58"/>
      <c r="D227" s="58"/>
      <c r="E227" s="58"/>
      <c r="F227" s="58"/>
      <c r="H227" s="259"/>
    </row>
    <row r="228" spans="1:8">
      <c r="A228" s="58"/>
      <c r="B228" s="58"/>
      <c r="C228" s="58"/>
      <c r="D228" s="58"/>
      <c r="E228" s="58"/>
      <c r="F228" s="58"/>
      <c r="H228" s="259"/>
    </row>
    <row r="229" spans="1:8">
      <c r="A229" s="58"/>
      <c r="B229" s="58"/>
      <c r="C229" s="58"/>
      <c r="D229" s="58"/>
      <c r="E229" s="58"/>
      <c r="F229" s="58"/>
      <c r="H229" s="254"/>
    </row>
    <row r="230" spans="1:8">
      <c r="A230" s="58"/>
      <c r="B230" s="58"/>
      <c r="C230" s="58"/>
      <c r="D230" s="58"/>
      <c r="E230" s="58"/>
      <c r="F230" s="58"/>
      <c r="H230" s="11"/>
    </row>
    <row r="231" spans="1:8">
      <c r="A231" s="58"/>
      <c r="B231" s="58"/>
      <c r="C231" s="58"/>
      <c r="D231" s="58"/>
      <c r="E231" s="58"/>
      <c r="F231" s="58"/>
      <c r="H231" s="243"/>
    </row>
    <row r="232" spans="1:8">
      <c r="A232" s="58"/>
      <c r="B232" s="58"/>
      <c r="C232" s="58"/>
      <c r="D232" s="58"/>
      <c r="E232" s="58"/>
      <c r="F232" s="58"/>
      <c r="H232" s="188"/>
    </row>
    <row r="233" spans="1:8">
      <c r="A233" s="58"/>
      <c r="B233" s="58"/>
      <c r="C233" s="58"/>
      <c r="D233" s="58"/>
      <c r="E233" s="58"/>
      <c r="F233" s="58"/>
      <c r="H233" s="188"/>
    </row>
    <row r="234" spans="1:8">
      <c r="A234" s="58"/>
      <c r="B234" s="58"/>
      <c r="C234" s="58"/>
      <c r="D234" s="58"/>
      <c r="E234" s="58"/>
      <c r="F234" s="58"/>
      <c r="H234" s="246"/>
    </row>
    <row r="235" spans="1:8">
      <c r="A235" s="58"/>
      <c r="B235" s="58"/>
      <c r="C235" s="58"/>
      <c r="D235" s="58"/>
      <c r="E235" s="58"/>
      <c r="F235" s="58"/>
      <c r="H235" s="254"/>
    </row>
    <row r="236" spans="1:8">
      <c r="A236" s="58"/>
      <c r="B236" s="58"/>
      <c r="C236" s="58"/>
      <c r="D236" s="58"/>
      <c r="E236" s="58"/>
      <c r="F236" s="58"/>
      <c r="H236" s="244"/>
    </row>
    <row r="237" spans="1:8">
      <c r="A237" s="58"/>
      <c r="B237" s="58"/>
      <c r="C237" s="58"/>
      <c r="D237" s="58"/>
      <c r="E237" s="58"/>
      <c r="F237" s="58"/>
      <c r="H237" s="260"/>
    </row>
    <row r="238" spans="1:8">
      <c r="A238" s="58"/>
      <c r="B238" s="58"/>
      <c r="C238" s="58"/>
      <c r="D238" s="58"/>
      <c r="E238" s="58"/>
      <c r="F238" s="58"/>
      <c r="H238" s="260"/>
    </row>
    <row r="239" spans="1:8">
      <c r="A239" s="58"/>
      <c r="B239" s="58"/>
      <c r="C239" s="58"/>
      <c r="D239" s="58"/>
      <c r="E239" s="58"/>
      <c r="F239" s="58"/>
      <c r="H239" s="261"/>
    </row>
    <row r="240" spans="1:8">
      <c r="A240" s="58"/>
      <c r="B240" s="58"/>
      <c r="C240" s="58"/>
      <c r="D240" s="58"/>
      <c r="E240" s="58"/>
      <c r="F240" s="58"/>
      <c r="H240" s="261"/>
    </row>
    <row r="241" spans="1:8">
      <c r="A241" s="58"/>
      <c r="B241" s="58"/>
      <c r="C241" s="58"/>
      <c r="D241" s="58"/>
      <c r="E241" s="58"/>
      <c r="F241" s="58"/>
      <c r="H241" s="260"/>
    </row>
    <row r="242" spans="1:8">
      <c r="A242" s="58"/>
      <c r="B242" s="58"/>
      <c r="C242" s="58"/>
      <c r="D242" s="58"/>
      <c r="E242" s="58"/>
      <c r="F242" s="58"/>
      <c r="H242" s="261"/>
    </row>
    <row r="243" spans="1:8">
      <c r="A243" s="58"/>
      <c r="B243" s="58"/>
      <c r="C243" s="58"/>
      <c r="D243" s="58"/>
      <c r="E243" s="58"/>
      <c r="F243" s="58"/>
      <c r="H243" s="260"/>
    </row>
    <row r="244" spans="1:8">
      <c r="A244" s="58"/>
      <c r="B244" s="58"/>
      <c r="C244" s="58"/>
      <c r="D244" s="58"/>
      <c r="E244" s="58"/>
      <c r="F244" s="58"/>
      <c r="H244" s="260"/>
    </row>
    <row r="245" spans="1:8">
      <c r="A245" s="58"/>
      <c r="B245" s="58"/>
      <c r="C245" s="58"/>
      <c r="D245" s="58"/>
      <c r="E245" s="58"/>
      <c r="F245" s="58"/>
      <c r="H245" s="260"/>
    </row>
    <row r="246" spans="1:8">
      <c r="A246" s="58"/>
      <c r="B246" s="58"/>
      <c r="C246" s="58"/>
      <c r="D246" s="58"/>
      <c r="E246" s="58"/>
      <c r="F246" s="58"/>
      <c r="H246" s="260"/>
    </row>
    <row r="247" spans="1:8">
      <c r="A247" s="58"/>
      <c r="B247" s="58"/>
      <c r="C247" s="58"/>
      <c r="D247" s="58"/>
      <c r="E247" s="58"/>
      <c r="F247" s="58"/>
      <c r="H247" s="260"/>
    </row>
    <row r="248" spans="1:8">
      <c r="A248" s="58"/>
      <c r="B248" s="58"/>
      <c r="C248" s="58"/>
      <c r="D248" s="58"/>
      <c r="E248" s="58"/>
      <c r="F248" s="58"/>
      <c r="H248" s="260"/>
    </row>
    <row r="249" spans="1:8">
      <c r="A249" s="58"/>
      <c r="B249" s="58"/>
      <c r="C249" s="58"/>
      <c r="D249" s="58"/>
      <c r="E249" s="58"/>
      <c r="F249" s="58"/>
      <c r="H249" s="260"/>
    </row>
    <row r="250" spans="1:8">
      <c r="A250" s="58"/>
      <c r="B250" s="58"/>
      <c r="C250" s="58"/>
      <c r="D250" s="58"/>
      <c r="E250" s="58"/>
      <c r="F250" s="58"/>
      <c r="H250" s="260"/>
    </row>
    <row r="251" spans="1:8">
      <c r="A251" s="58"/>
      <c r="B251" s="58"/>
      <c r="C251" s="58"/>
      <c r="D251" s="58"/>
      <c r="E251" s="58"/>
      <c r="F251" s="58"/>
      <c r="H251" s="260"/>
    </row>
    <row r="252" spans="1:8">
      <c r="A252" s="58"/>
      <c r="B252" s="58"/>
      <c r="C252" s="58"/>
      <c r="D252" s="58"/>
      <c r="E252" s="58"/>
      <c r="F252" s="58"/>
      <c r="H252" s="260"/>
    </row>
    <row r="253" spans="1:8">
      <c r="A253" s="58"/>
      <c r="B253" s="58"/>
      <c r="C253" s="58"/>
      <c r="D253" s="58"/>
      <c r="E253" s="58"/>
      <c r="F253" s="58"/>
      <c r="H253" s="260"/>
    </row>
    <row r="254" spans="1:8">
      <c r="A254" s="58"/>
      <c r="B254" s="58"/>
      <c r="C254" s="58"/>
      <c r="D254" s="58"/>
      <c r="E254" s="58"/>
      <c r="F254" s="58"/>
      <c r="H254" s="260"/>
    </row>
    <row r="255" spans="1:8">
      <c r="A255" s="58"/>
      <c r="B255" s="58"/>
      <c r="C255" s="58"/>
      <c r="D255" s="58"/>
      <c r="E255" s="58"/>
      <c r="F255" s="58"/>
      <c r="H255" s="260"/>
    </row>
    <row r="256" spans="1:8">
      <c r="A256" s="58"/>
      <c r="B256" s="58"/>
      <c r="C256" s="58"/>
      <c r="D256" s="58"/>
      <c r="E256" s="58"/>
      <c r="F256" s="58"/>
      <c r="H256" s="260"/>
    </row>
    <row r="257" spans="1:8">
      <c r="A257" s="58"/>
      <c r="B257" s="58"/>
      <c r="C257" s="58"/>
      <c r="D257" s="58"/>
      <c r="E257" s="58"/>
      <c r="F257" s="58"/>
      <c r="H257" s="260"/>
    </row>
    <row r="258" spans="1:8">
      <c r="A258" s="58"/>
      <c r="B258" s="58"/>
      <c r="C258" s="58"/>
      <c r="D258" s="58"/>
      <c r="E258" s="58"/>
      <c r="F258" s="58"/>
      <c r="H258" s="260"/>
    </row>
    <row r="259" spans="1:8">
      <c r="A259" s="58"/>
      <c r="B259" s="58"/>
      <c r="C259" s="58"/>
      <c r="D259" s="58"/>
      <c r="E259" s="58"/>
      <c r="F259" s="58"/>
      <c r="H259" s="260"/>
    </row>
    <row r="260" spans="1:8">
      <c r="A260" s="58"/>
      <c r="B260" s="58"/>
      <c r="C260" s="58"/>
      <c r="D260" s="58"/>
      <c r="E260" s="58"/>
      <c r="F260" s="58"/>
      <c r="H260" s="260"/>
    </row>
    <row r="261" spans="1:8">
      <c r="A261" s="58"/>
      <c r="B261" s="58"/>
      <c r="C261" s="58"/>
      <c r="D261" s="58"/>
      <c r="E261" s="58"/>
      <c r="F261" s="58"/>
      <c r="H261" s="260"/>
    </row>
    <row r="262" spans="1:8">
      <c r="A262" s="58"/>
      <c r="B262" s="58"/>
      <c r="C262" s="58"/>
      <c r="D262" s="58"/>
      <c r="E262" s="58"/>
      <c r="F262" s="58"/>
      <c r="H262" s="260"/>
    </row>
    <row r="263" spans="1:8">
      <c r="A263" s="58"/>
      <c r="B263" s="58"/>
      <c r="C263" s="58"/>
      <c r="D263" s="58"/>
      <c r="E263" s="58"/>
      <c r="F263" s="58"/>
      <c r="H263" s="260"/>
    </row>
    <row r="264" spans="1:8">
      <c r="A264" s="58"/>
      <c r="B264" s="58"/>
      <c r="C264" s="58"/>
      <c r="D264" s="58"/>
      <c r="E264" s="58"/>
      <c r="F264" s="58"/>
      <c r="H264" s="260"/>
    </row>
    <row r="265" spans="1:8">
      <c r="A265" s="58"/>
      <c r="B265" s="58"/>
      <c r="C265" s="58"/>
      <c r="D265" s="58"/>
      <c r="E265" s="58"/>
      <c r="F265" s="58"/>
      <c r="H265" s="260"/>
    </row>
    <row r="266" spans="1:8">
      <c r="A266" s="58"/>
      <c r="B266" s="58"/>
      <c r="C266" s="58"/>
      <c r="D266" s="58"/>
      <c r="E266" s="58"/>
      <c r="F266" s="58"/>
      <c r="H266" s="260"/>
    </row>
    <row r="267" spans="1:8">
      <c r="A267" s="58"/>
      <c r="B267" s="58"/>
      <c r="C267" s="58"/>
      <c r="D267" s="58"/>
      <c r="E267" s="58"/>
      <c r="F267" s="58"/>
      <c r="H267" s="260"/>
    </row>
    <row r="268" spans="1:8">
      <c r="A268" s="58"/>
      <c r="B268" s="58"/>
      <c r="C268" s="58"/>
      <c r="D268" s="58"/>
      <c r="E268" s="58"/>
      <c r="F268" s="58"/>
      <c r="H268" s="260"/>
    </row>
    <row r="269" spans="1:8">
      <c r="A269" s="58"/>
      <c r="B269" s="58"/>
      <c r="C269" s="58"/>
      <c r="D269" s="58"/>
      <c r="E269" s="58"/>
      <c r="F269" s="58"/>
      <c r="H269" s="260"/>
    </row>
    <row r="270" spans="1:8">
      <c r="A270" s="58"/>
      <c r="B270" s="58"/>
      <c r="C270" s="58"/>
      <c r="D270" s="58"/>
      <c r="E270" s="58"/>
      <c r="F270" s="58"/>
      <c r="H270" s="260"/>
    </row>
    <row r="271" spans="1:8">
      <c r="A271" s="58"/>
      <c r="B271" s="58"/>
      <c r="C271" s="58"/>
      <c r="D271" s="58"/>
      <c r="E271" s="58"/>
      <c r="F271" s="58"/>
      <c r="H271" s="260"/>
    </row>
    <row r="272" spans="1:8">
      <c r="A272" s="58"/>
      <c r="B272" s="58"/>
      <c r="C272" s="58"/>
      <c r="D272" s="58"/>
      <c r="E272" s="58"/>
      <c r="F272" s="58"/>
      <c r="H272" s="260"/>
    </row>
    <row r="273" spans="1:8">
      <c r="A273" s="58"/>
      <c r="B273" s="58"/>
      <c r="C273" s="58"/>
      <c r="D273" s="58"/>
      <c r="E273" s="58"/>
      <c r="F273" s="58"/>
      <c r="H273" s="260"/>
    </row>
    <row r="274" spans="1:8">
      <c r="A274" s="58"/>
      <c r="B274" s="58"/>
      <c r="C274" s="58"/>
      <c r="D274" s="58"/>
      <c r="E274" s="58"/>
      <c r="F274" s="58"/>
      <c r="H274" s="260"/>
    </row>
    <row r="275" spans="1:8">
      <c r="A275" s="58"/>
      <c r="B275" s="58"/>
      <c r="C275" s="58"/>
      <c r="D275" s="58"/>
      <c r="E275" s="58"/>
      <c r="F275" s="58"/>
      <c r="H275" s="260"/>
    </row>
    <row r="276" spans="1:8">
      <c r="A276" s="58"/>
      <c r="B276" s="58"/>
      <c r="C276" s="58"/>
      <c r="D276" s="58"/>
      <c r="E276" s="58"/>
      <c r="F276" s="58"/>
      <c r="H276" s="260"/>
    </row>
    <row r="277" spans="1:8">
      <c r="A277" s="58"/>
      <c r="B277" s="58"/>
      <c r="C277" s="58"/>
      <c r="D277" s="58"/>
      <c r="E277" s="58"/>
      <c r="F277" s="58"/>
      <c r="H277" s="260"/>
    </row>
    <row r="278" spans="1:8">
      <c r="A278" s="58"/>
      <c r="B278" s="58"/>
      <c r="C278" s="58"/>
      <c r="D278" s="58"/>
      <c r="E278" s="58"/>
      <c r="F278" s="58"/>
      <c r="H278" s="260"/>
    </row>
    <row r="279" spans="1:8">
      <c r="A279" s="58"/>
      <c r="B279" s="58"/>
      <c r="C279" s="58"/>
      <c r="D279" s="58"/>
      <c r="E279" s="58"/>
      <c r="F279" s="58"/>
      <c r="H279" s="260"/>
    </row>
    <row r="280" spans="1:8">
      <c r="A280" s="58"/>
      <c r="B280" s="58"/>
      <c r="C280" s="58"/>
      <c r="D280" s="58"/>
      <c r="E280" s="58"/>
      <c r="F280" s="58"/>
      <c r="H280" s="260"/>
    </row>
    <row r="281" spans="1:8">
      <c r="A281" s="58"/>
      <c r="B281" s="58"/>
      <c r="C281" s="58"/>
      <c r="D281" s="58"/>
      <c r="E281" s="58"/>
      <c r="F281" s="58"/>
      <c r="H281" s="260"/>
    </row>
    <row r="282" spans="1:8">
      <c r="A282" s="58"/>
      <c r="B282" s="58"/>
      <c r="C282" s="58"/>
      <c r="D282" s="58"/>
      <c r="E282" s="58"/>
      <c r="F282" s="58"/>
      <c r="H282" s="260"/>
    </row>
    <row r="283" spans="1:8">
      <c r="A283" s="58"/>
      <c r="B283" s="58"/>
      <c r="C283" s="58"/>
      <c r="D283" s="58"/>
      <c r="E283" s="58"/>
      <c r="F283" s="58"/>
      <c r="H283" s="260"/>
    </row>
    <row r="284" spans="1:8">
      <c r="A284" s="58"/>
      <c r="B284" s="58"/>
      <c r="C284" s="58"/>
      <c r="D284" s="58"/>
      <c r="E284" s="58"/>
      <c r="F284" s="58"/>
      <c r="H284" s="260"/>
    </row>
    <row r="285" spans="1:8">
      <c r="A285" s="58"/>
      <c r="B285" s="58"/>
      <c r="C285" s="58"/>
      <c r="D285" s="58"/>
      <c r="E285" s="58"/>
      <c r="F285" s="58"/>
      <c r="H285" s="260"/>
    </row>
    <row r="286" spans="1:8">
      <c r="A286" s="58"/>
      <c r="B286" s="58"/>
      <c r="C286" s="58"/>
      <c r="D286" s="58"/>
      <c r="E286" s="58"/>
      <c r="F286" s="58"/>
      <c r="H286" s="260"/>
    </row>
    <row r="287" spans="1:8">
      <c r="A287" s="58"/>
      <c r="B287" s="58"/>
      <c r="C287" s="58"/>
      <c r="D287" s="58"/>
      <c r="E287" s="58"/>
      <c r="F287" s="58"/>
      <c r="H287" s="260"/>
    </row>
    <row r="288" spans="1:8">
      <c r="A288" s="58"/>
      <c r="B288" s="58"/>
      <c r="C288" s="58"/>
      <c r="D288" s="58"/>
      <c r="E288" s="58"/>
      <c r="F288" s="58"/>
      <c r="H288" s="260"/>
    </row>
    <row r="289" spans="1:8">
      <c r="A289" s="58"/>
      <c r="B289" s="58"/>
      <c r="C289" s="58"/>
      <c r="D289" s="58"/>
      <c r="E289" s="58"/>
      <c r="F289" s="58"/>
      <c r="H289" s="260"/>
    </row>
    <row r="290" spans="1:8">
      <c r="A290" s="58"/>
      <c r="B290" s="58"/>
      <c r="C290" s="58"/>
      <c r="D290" s="58"/>
      <c r="E290" s="58"/>
      <c r="F290" s="58"/>
      <c r="H290" s="260"/>
    </row>
    <row r="291" spans="1:8">
      <c r="A291" s="58"/>
      <c r="B291" s="58"/>
      <c r="C291" s="58"/>
      <c r="D291" s="58"/>
      <c r="E291" s="58"/>
      <c r="F291" s="58"/>
      <c r="H291" s="260"/>
    </row>
    <row r="292" spans="1:8">
      <c r="A292" s="58"/>
      <c r="B292" s="58"/>
      <c r="C292" s="58"/>
      <c r="D292" s="58"/>
      <c r="E292" s="58"/>
      <c r="F292" s="58"/>
      <c r="H292" s="260"/>
    </row>
    <row r="293" spans="1:8">
      <c r="A293" s="58"/>
      <c r="B293" s="58"/>
      <c r="C293" s="58"/>
      <c r="D293" s="58"/>
      <c r="E293" s="58"/>
      <c r="F293" s="58"/>
      <c r="H293" s="260"/>
    </row>
    <row r="294" spans="1:8">
      <c r="A294" s="58"/>
      <c r="B294" s="58"/>
      <c r="C294" s="58"/>
      <c r="D294" s="58"/>
      <c r="E294" s="58"/>
      <c r="F294" s="58"/>
      <c r="H294" s="260"/>
    </row>
    <row r="295" spans="1:8">
      <c r="A295" s="58"/>
      <c r="B295" s="58"/>
      <c r="C295" s="58"/>
      <c r="D295" s="58"/>
      <c r="E295" s="58"/>
      <c r="F295" s="58"/>
      <c r="H295" s="260"/>
    </row>
    <row r="296" spans="1:8">
      <c r="A296" s="58"/>
      <c r="B296" s="58"/>
      <c r="C296" s="58"/>
      <c r="D296" s="58"/>
      <c r="E296" s="58"/>
      <c r="F296" s="58"/>
      <c r="H296" s="260"/>
    </row>
    <row r="297" spans="1:8">
      <c r="A297" s="58"/>
      <c r="B297" s="58"/>
      <c r="C297" s="58"/>
      <c r="D297" s="58"/>
      <c r="E297" s="58"/>
      <c r="F297" s="58"/>
      <c r="H297" s="260"/>
    </row>
    <row r="298" spans="1:8">
      <c r="A298" s="58"/>
      <c r="B298" s="58"/>
      <c r="C298" s="58"/>
      <c r="D298" s="58"/>
      <c r="E298" s="58"/>
      <c r="F298" s="58"/>
      <c r="H298" s="260"/>
    </row>
    <row r="299" spans="1:8">
      <c r="A299" s="58"/>
      <c r="B299" s="58"/>
      <c r="C299" s="58"/>
      <c r="D299" s="58"/>
      <c r="E299" s="58"/>
      <c r="F299" s="58"/>
      <c r="H299" s="260"/>
    </row>
    <row r="300" spans="1:8">
      <c r="A300" s="58"/>
      <c r="B300" s="58"/>
      <c r="C300" s="58"/>
      <c r="D300" s="58"/>
      <c r="E300" s="58"/>
      <c r="F300" s="58"/>
      <c r="H300" s="260"/>
    </row>
    <row r="301" spans="1:8">
      <c r="A301" s="58"/>
      <c r="B301" s="58"/>
      <c r="C301" s="58"/>
      <c r="D301" s="58"/>
      <c r="E301" s="58"/>
      <c r="F301" s="58"/>
      <c r="H301" s="260"/>
    </row>
    <row r="302" spans="1:8">
      <c r="A302" s="58"/>
      <c r="B302" s="58"/>
      <c r="C302" s="58"/>
      <c r="D302" s="58"/>
      <c r="E302" s="58"/>
      <c r="F302" s="58"/>
      <c r="H302" s="260"/>
    </row>
    <row r="303" spans="1:8">
      <c r="A303" s="58"/>
      <c r="B303" s="58"/>
      <c r="C303" s="58"/>
      <c r="D303" s="58"/>
      <c r="E303" s="58"/>
      <c r="F303" s="58"/>
      <c r="H303" s="260"/>
    </row>
    <row r="304" spans="1:8">
      <c r="A304" s="58"/>
      <c r="B304" s="58"/>
      <c r="C304" s="58"/>
      <c r="D304" s="58"/>
      <c r="E304" s="58"/>
      <c r="F304" s="58"/>
      <c r="H304" s="260"/>
    </row>
    <row r="305" spans="1:8">
      <c r="A305" s="58"/>
      <c r="B305" s="58"/>
      <c r="C305" s="58"/>
      <c r="D305" s="58"/>
      <c r="E305" s="58"/>
      <c r="F305" s="58"/>
      <c r="H305" s="260"/>
    </row>
    <row r="306" spans="1:8">
      <c r="A306" s="58"/>
      <c r="B306" s="58"/>
      <c r="C306" s="58"/>
      <c r="D306" s="58"/>
      <c r="E306" s="58"/>
      <c r="F306" s="58"/>
      <c r="H306" s="260"/>
    </row>
    <row r="307" spans="1:8">
      <c r="A307" s="58"/>
      <c r="B307" s="58"/>
      <c r="C307" s="58"/>
      <c r="D307" s="58"/>
      <c r="E307" s="58"/>
      <c r="F307" s="58"/>
      <c r="H307" s="260"/>
    </row>
    <row r="308" spans="1:8">
      <c r="A308" s="58"/>
      <c r="B308" s="58"/>
      <c r="C308" s="58"/>
      <c r="D308" s="58"/>
      <c r="E308" s="58"/>
      <c r="F308" s="58"/>
      <c r="H308" s="260"/>
    </row>
    <row r="309" spans="1:8">
      <c r="A309" s="58"/>
      <c r="B309" s="58"/>
      <c r="C309" s="58"/>
      <c r="D309" s="58"/>
      <c r="E309" s="58"/>
      <c r="F309" s="58"/>
      <c r="H309" s="260"/>
    </row>
    <row r="310" spans="1:8">
      <c r="A310" s="58"/>
      <c r="B310" s="58"/>
      <c r="C310" s="58"/>
      <c r="D310" s="58"/>
      <c r="E310" s="58"/>
      <c r="F310" s="58"/>
      <c r="H310" s="260"/>
    </row>
    <row r="311" spans="1:8">
      <c r="A311" s="58"/>
      <c r="B311" s="58"/>
      <c r="C311" s="58"/>
      <c r="D311" s="58"/>
      <c r="E311" s="58"/>
      <c r="F311" s="58"/>
      <c r="H311" s="260"/>
    </row>
    <row r="312" spans="1:8">
      <c r="A312" s="58"/>
      <c r="B312" s="58"/>
      <c r="C312" s="58"/>
      <c r="D312" s="58"/>
      <c r="E312" s="58"/>
      <c r="F312" s="58"/>
      <c r="H312" s="260"/>
    </row>
    <row r="313" spans="1:8">
      <c r="A313" s="58"/>
      <c r="B313" s="58"/>
      <c r="C313" s="58"/>
      <c r="D313" s="58"/>
      <c r="E313" s="58"/>
      <c r="F313" s="58"/>
      <c r="H313" s="260"/>
    </row>
    <row r="314" spans="1:8">
      <c r="A314" s="58"/>
      <c r="B314" s="58"/>
      <c r="C314" s="58"/>
      <c r="D314" s="58"/>
      <c r="E314" s="58"/>
      <c r="F314" s="58"/>
      <c r="H314" s="260"/>
    </row>
    <row r="315" spans="1:8">
      <c r="A315" s="58"/>
      <c r="B315" s="58"/>
      <c r="C315" s="58"/>
      <c r="D315" s="58"/>
      <c r="E315" s="58"/>
      <c r="F315" s="58"/>
      <c r="H315" s="260"/>
    </row>
    <row r="316" spans="1:8">
      <c r="A316" s="58"/>
      <c r="B316" s="58"/>
      <c r="C316" s="58"/>
      <c r="D316" s="58"/>
      <c r="E316" s="58"/>
      <c r="F316" s="58"/>
      <c r="H316" s="260"/>
    </row>
    <row r="317" spans="1:8">
      <c r="A317" s="58"/>
      <c r="B317" s="58"/>
      <c r="C317" s="58"/>
      <c r="D317" s="58"/>
      <c r="E317" s="58"/>
      <c r="F317" s="58"/>
      <c r="H317" s="260"/>
    </row>
    <row r="318" spans="1:8">
      <c r="A318" s="58"/>
      <c r="B318" s="58"/>
      <c r="C318" s="58"/>
      <c r="D318" s="58"/>
      <c r="E318" s="58"/>
      <c r="F318" s="58"/>
      <c r="H318" s="260"/>
    </row>
    <row r="319" spans="1:8">
      <c r="A319" s="58"/>
      <c r="B319" s="58"/>
      <c r="C319" s="58"/>
      <c r="D319" s="58"/>
      <c r="E319" s="58"/>
      <c r="F319" s="58"/>
      <c r="H319" s="260"/>
    </row>
    <row r="320" spans="1:8">
      <c r="A320" s="58"/>
      <c r="B320" s="58"/>
      <c r="C320" s="58"/>
      <c r="D320" s="58"/>
      <c r="E320" s="58"/>
      <c r="F320" s="58"/>
      <c r="H320" s="260"/>
    </row>
    <row r="321" spans="1:8">
      <c r="A321" s="58"/>
      <c r="B321" s="58"/>
      <c r="C321" s="58"/>
      <c r="D321" s="58"/>
      <c r="E321" s="58"/>
      <c r="F321" s="58"/>
      <c r="H321" s="260"/>
    </row>
    <row r="322" spans="1:8">
      <c r="A322" s="58"/>
      <c r="B322" s="58"/>
      <c r="C322" s="58"/>
      <c r="D322" s="58"/>
      <c r="E322" s="58"/>
      <c r="F322" s="58"/>
      <c r="H322" s="260"/>
    </row>
    <row r="323" spans="1:8">
      <c r="A323" s="58"/>
      <c r="B323" s="58"/>
      <c r="C323" s="58"/>
      <c r="D323" s="58"/>
      <c r="E323" s="58"/>
      <c r="F323" s="58"/>
      <c r="H323" s="260"/>
    </row>
    <row r="324" spans="1:8">
      <c r="A324" s="58"/>
      <c r="B324" s="58"/>
      <c r="C324" s="58"/>
      <c r="D324" s="58"/>
      <c r="E324" s="58"/>
      <c r="F324" s="58"/>
      <c r="H324" s="260"/>
    </row>
    <row r="325" spans="1:8">
      <c r="A325" s="58"/>
      <c r="B325" s="58"/>
      <c r="C325" s="58"/>
      <c r="D325" s="58"/>
      <c r="E325" s="58"/>
      <c r="F325" s="58"/>
      <c r="H325" s="260"/>
    </row>
    <row r="326" spans="1:8">
      <c r="A326" s="58"/>
      <c r="B326" s="58"/>
      <c r="C326" s="58"/>
      <c r="D326" s="58"/>
      <c r="E326" s="58"/>
      <c r="F326" s="58"/>
      <c r="H326" s="260"/>
    </row>
    <row r="327" spans="1:8">
      <c r="A327" s="58"/>
      <c r="B327" s="58"/>
      <c r="C327" s="58"/>
      <c r="D327" s="58"/>
      <c r="E327" s="58"/>
      <c r="F327" s="58"/>
      <c r="H327" s="260"/>
    </row>
    <row r="328" spans="1:8">
      <c r="A328" s="58"/>
      <c r="B328" s="58"/>
      <c r="C328" s="58"/>
      <c r="D328" s="58"/>
      <c r="E328" s="58"/>
      <c r="F328" s="58"/>
      <c r="H328" s="260"/>
    </row>
    <row r="329" spans="1:8">
      <c r="A329" s="58"/>
      <c r="B329" s="58"/>
      <c r="C329" s="58"/>
      <c r="D329" s="58"/>
      <c r="E329" s="58"/>
      <c r="F329" s="58"/>
      <c r="H329" s="260"/>
    </row>
    <row r="330" spans="1:8">
      <c r="A330" s="58"/>
      <c r="B330" s="58"/>
      <c r="C330" s="58"/>
      <c r="D330" s="58"/>
      <c r="E330" s="58"/>
      <c r="F330" s="58"/>
      <c r="H330" s="260"/>
    </row>
    <row r="331" spans="1:8">
      <c r="A331" s="58"/>
      <c r="B331" s="58"/>
      <c r="C331" s="58"/>
      <c r="D331" s="58"/>
      <c r="E331" s="58"/>
      <c r="F331" s="58"/>
      <c r="H331" s="260"/>
    </row>
    <row r="332" spans="1:8">
      <c r="A332" s="58"/>
      <c r="B332" s="58"/>
      <c r="C332" s="58"/>
      <c r="D332" s="58"/>
      <c r="E332" s="58"/>
      <c r="F332" s="58"/>
      <c r="H332" s="260"/>
    </row>
    <row r="333" spans="1:8">
      <c r="A333" s="58"/>
      <c r="B333" s="58"/>
      <c r="C333" s="58"/>
      <c r="D333" s="58"/>
      <c r="E333" s="58"/>
      <c r="F333" s="58"/>
      <c r="H333" s="260"/>
    </row>
    <row r="334" spans="1:8">
      <c r="A334" s="58"/>
      <c r="B334" s="58"/>
      <c r="C334" s="58"/>
      <c r="D334" s="58"/>
      <c r="E334" s="58"/>
      <c r="F334" s="58"/>
      <c r="H334" s="260"/>
    </row>
    <row r="335" spans="1:8">
      <c r="A335" s="58"/>
      <c r="B335" s="58"/>
      <c r="C335" s="58"/>
      <c r="D335" s="58"/>
      <c r="E335" s="58"/>
      <c r="F335" s="58"/>
      <c r="H335" s="260"/>
    </row>
    <row r="336" spans="1:8">
      <c r="A336" s="58"/>
      <c r="B336" s="58"/>
      <c r="C336" s="58"/>
      <c r="D336" s="58"/>
      <c r="E336" s="58"/>
      <c r="F336" s="58"/>
      <c r="H336" s="260"/>
    </row>
    <row r="337" spans="1:8">
      <c r="A337" s="58"/>
      <c r="B337" s="58"/>
      <c r="C337" s="58"/>
      <c r="D337" s="58"/>
      <c r="E337" s="58"/>
      <c r="F337" s="58"/>
      <c r="H337" s="260"/>
    </row>
    <row r="338" spans="1:8">
      <c r="A338" s="58"/>
      <c r="B338" s="58"/>
      <c r="C338" s="58"/>
      <c r="D338" s="58"/>
      <c r="E338" s="58"/>
      <c r="F338" s="58"/>
      <c r="H338" s="260"/>
    </row>
    <row r="339" spans="1:8">
      <c r="A339" s="58"/>
      <c r="B339" s="58"/>
      <c r="C339" s="58"/>
      <c r="D339" s="58"/>
      <c r="E339" s="58"/>
      <c r="F339" s="58"/>
      <c r="H339" s="260"/>
    </row>
    <row r="340" spans="1:8">
      <c r="A340" s="58"/>
      <c r="B340" s="58"/>
      <c r="C340" s="58"/>
      <c r="D340" s="58"/>
      <c r="E340" s="58"/>
      <c r="F340" s="58"/>
      <c r="H340" s="260"/>
    </row>
    <row r="341" spans="1:8">
      <c r="A341" s="58"/>
      <c r="B341" s="58"/>
      <c r="C341" s="58"/>
      <c r="D341" s="58"/>
      <c r="E341" s="58"/>
      <c r="F341" s="58"/>
      <c r="H341" s="260"/>
    </row>
    <row r="342" spans="1:8">
      <c r="A342" s="58"/>
      <c r="B342" s="58"/>
      <c r="C342" s="58"/>
      <c r="D342" s="58"/>
      <c r="E342" s="58"/>
      <c r="F342" s="58"/>
      <c r="H342" s="260"/>
    </row>
    <row r="343" spans="1:8">
      <c r="A343" s="58"/>
      <c r="B343" s="58"/>
      <c r="C343" s="58"/>
      <c r="D343" s="58"/>
      <c r="E343" s="58"/>
      <c r="F343" s="58"/>
      <c r="H343" s="260"/>
    </row>
    <row r="344" spans="1:8">
      <c r="A344" s="58"/>
      <c r="B344" s="58"/>
      <c r="C344" s="58"/>
      <c r="D344" s="58"/>
      <c r="E344" s="58"/>
      <c r="F344" s="58"/>
      <c r="H344" s="260"/>
    </row>
    <row r="345" spans="1:8">
      <c r="A345" s="58"/>
      <c r="B345" s="58"/>
      <c r="C345" s="58"/>
      <c r="D345" s="58"/>
      <c r="E345" s="58"/>
      <c r="F345" s="58"/>
      <c r="H345" s="260"/>
    </row>
    <row r="346" spans="1:8">
      <c r="A346" s="58"/>
      <c r="B346" s="58"/>
      <c r="C346" s="58"/>
      <c r="D346" s="58"/>
      <c r="E346" s="58"/>
      <c r="F346" s="58"/>
      <c r="H346" s="260"/>
    </row>
    <row r="347" spans="1:8">
      <c r="A347" s="58"/>
      <c r="B347" s="58"/>
      <c r="C347" s="58"/>
      <c r="D347" s="58"/>
      <c r="E347" s="58"/>
      <c r="F347" s="58"/>
      <c r="H347" s="260"/>
    </row>
    <row r="348" spans="1:8">
      <c r="A348" s="58"/>
      <c r="B348" s="58"/>
      <c r="C348" s="58"/>
      <c r="D348" s="58"/>
      <c r="E348" s="58"/>
      <c r="F348" s="58"/>
      <c r="H348" s="260"/>
    </row>
    <row r="349" spans="1:8">
      <c r="A349" s="58"/>
      <c r="B349" s="58"/>
      <c r="C349" s="58"/>
      <c r="D349" s="58"/>
      <c r="E349" s="58"/>
      <c r="F349" s="58"/>
      <c r="H349" s="260"/>
    </row>
    <row r="350" spans="1:8">
      <c r="A350" s="58"/>
      <c r="B350" s="58"/>
      <c r="C350" s="58"/>
      <c r="D350" s="58"/>
      <c r="E350" s="58"/>
      <c r="F350" s="58"/>
      <c r="H350" s="260"/>
    </row>
    <row r="351" spans="1:8">
      <c r="A351" s="58"/>
      <c r="B351" s="58"/>
      <c r="C351" s="58"/>
      <c r="D351" s="58"/>
      <c r="E351" s="58"/>
      <c r="F351" s="58"/>
      <c r="H351" s="260"/>
    </row>
    <row r="352" spans="1:8">
      <c r="A352" s="58"/>
      <c r="B352" s="58"/>
      <c r="C352" s="58"/>
      <c r="D352" s="58"/>
      <c r="E352" s="58"/>
      <c r="F352" s="58"/>
      <c r="H352" s="260"/>
    </row>
    <row r="353" spans="1:8">
      <c r="A353" s="58"/>
      <c r="B353" s="58"/>
      <c r="C353" s="58"/>
      <c r="D353" s="58"/>
      <c r="E353" s="58"/>
      <c r="F353" s="58"/>
      <c r="H353" s="260"/>
    </row>
    <row r="354" spans="1:8">
      <c r="A354" s="58"/>
      <c r="B354" s="58"/>
      <c r="C354" s="58"/>
      <c r="D354" s="58"/>
      <c r="E354" s="58"/>
      <c r="F354" s="58"/>
      <c r="H354" s="260"/>
    </row>
    <row r="355" spans="1:8">
      <c r="A355" s="58"/>
      <c r="B355" s="58"/>
      <c r="C355" s="58"/>
      <c r="D355" s="58"/>
      <c r="E355" s="58"/>
      <c r="F355" s="58"/>
      <c r="H355" s="260"/>
    </row>
    <row r="356" spans="1:8">
      <c r="A356" s="58"/>
      <c r="B356" s="58"/>
      <c r="C356" s="58"/>
      <c r="D356" s="58"/>
      <c r="E356" s="58"/>
      <c r="F356" s="58"/>
      <c r="H356" s="260"/>
    </row>
    <row r="357" spans="1:8">
      <c r="A357" s="58"/>
      <c r="B357" s="58"/>
      <c r="C357" s="58"/>
      <c r="D357" s="58"/>
      <c r="E357" s="58"/>
      <c r="F357" s="58"/>
      <c r="H357" s="260"/>
    </row>
    <row r="358" spans="1:8">
      <c r="A358" s="58"/>
      <c r="B358" s="58"/>
      <c r="C358" s="58"/>
      <c r="D358" s="58"/>
      <c r="E358" s="58"/>
      <c r="F358" s="58"/>
      <c r="H358" s="260"/>
    </row>
    <row r="359" spans="1:8">
      <c r="A359" s="58"/>
      <c r="B359" s="58"/>
      <c r="C359" s="58"/>
      <c r="D359" s="58"/>
      <c r="E359" s="58"/>
      <c r="F359" s="58"/>
      <c r="H359" s="260"/>
    </row>
    <row r="360" spans="1:8">
      <c r="A360" s="58"/>
      <c r="B360" s="58"/>
      <c r="C360" s="58"/>
      <c r="D360" s="58"/>
      <c r="E360" s="58"/>
      <c r="F360" s="58"/>
      <c r="H360" s="260"/>
    </row>
    <row r="361" spans="1:8">
      <c r="A361" s="58"/>
      <c r="B361" s="58"/>
      <c r="C361" s="58"/>
      <c r="D361" s="58"/>
      <c r="E361" s="58"/>
      <c r="F361" s="58"/>
      <c r="H361" s="260"/>
    </row>
    <row r="362" spans="1:8">
      <c r="A362" s="58"/>
      <c r="B362" s="58"/>
      <c r="C362" s="58"/>
      <c r="D362" s="58"/>
      <c r="E362" s="58"/>
      <c r="F362" s="58"/>
      <c r="H362" s="260"/>
    </row>
    <row r="363" spans="1:8">
      <c r="A363" s="58"/>
      <c r="B363" s="58"/>
      <c r="C363" s="58"/>
      <c r="D363" s="58"/>
      <c r="E363" s="58"/>
      <c r="F363" s="58"/>
      <c r="H363" s="260"/>
    </row>
    <row r="364" spans="1:8">
      <c r="A364" s="58"/>
      <c r="B364" s="58"/>
      <c r="C364" s="58"/>
      <c r="D364" s="58"/>
      <c r="E364" s="58"/>
      <c r="F364" s="58"/>
      <c r="H364" s="261"/>
    </row>
    <row r="365" spans="1:8">
      <c r="A365" s="58"/>
      <c r="B365" s="58"/>
      <c r="C365" s="58"/>
      <c r="D365" s="58"/>
      <c r="E365" s="58"/>
      <c r="F365" s="58"/>
      <c r="H365" s="261"/>
    </row>
    <row r="366" spans="1:8">
      <c r="A366" s="58"/>
      <c r="B366" s="58"/>
      <c r="C366" s="58"/>
      <c r="D366" s="58"/>
      <c r="E366" s="58"/>
      <c r="F366" s="58"/>
      <c r="H366" s="261"/>
    </row>
    <row r="367" spans="1:8">
      <c r="A367" s="58"/>
      <c r="B367" s="58"/>
      <c r="C367" s="58"/>
      <c r="D367" s="58"/>
      <c r="E367" s="58"/>
      <c r="F367" s="58"/>
      <c r="H367" s="261"/>
    </row>
    <row r="368" spans="1:8">
      <c r="A368" s="58"/>
      <c r="B368" s="58"/>
      <c r="C368" s="58"/>
      <c r="D368" s="58"/>
      <c r="E368" s="58"/>
      <c r="F368" s="58"/>
      <c r="H368" s="261"/>
    </row>
    <row r="369" spans="1:8">
      <c r="A369" s="58"/>
      <c r="B369" s="58"/>
      <c r="C369" s="58"/>
      <c r="D369" s="58"/>
      <c r="E369" s="58"/>
      <c r="F369" s="58"/>
      <c r="H369" s="261"/>
    </row>
    <row r="370" spans="1:8">
      <c r="A370" s="58"/>
      <c r="B370" s="58"/>
      <c r="C370" s="58"/>
      <c r="D370" s="58"/>
      <c r="E370" s="58"/>
      <c r="F370" s="58"/>
      <c r="H370" s="261"/>
    </row>
    <row r="371" spans="1:8">
      <c r="A371" s="58"/>
      <c r="B371" s="58"/>
      <c r="C371" s="58"/>
      <c r="D371" s="58"/>
      <c r="E371" s="58"/>
      <c r="F371" s="58"/>
      <c r="H371" s="261"/>
    </row>
    <row r="372" spans="1:8">
      <c r="A372" s="58"/>
      <c r="B372" s="58"/>
      <c r="C372" s="58"/>
      <c r="D372" s="58"/>
      <c r="E372" s="58"/>
      <c r="F372" s="58"/>
    </row>
    <row r="373" spans="1:8">
      <c r="A373" s="58"/>
      <c r="B373" s="58"/>
      <c r="C373" s="58"/>
      <c r="D373" s="58"/>
      <c r="E373" s="58"/>
      <c r="F373" s="58"/>
    </row>
    <row r="374" spans="1:8">
      <c r="A374" s="58"/>
      <c r="B374" s="58"/>
      <c r="C374" s="58"/>
      <c r="D374" s="58"/>
      <c r="E374" s="58"/>
      <c r="F374" s="58"/>
    </row>
    <row r="375" spans="1:8">
      <c r="A375" s="58"/>
      <c r="B375" s="58"/>
      <c r="C375" s="58"/>
      <c r="D375" s="58"/>
      <c r="E375" s="58"/>
      <c r="F375" s="58"/>
    </row>
    <row r="376" spans="1:8">
      <c r="A376" s="58"/>
      <c r="B376" s="58"/>
      <c r="C376" s="58"/>
      <c r="D376" s="58"/>
      <c r="E376" s="58"/>
      <c r="F376" s="58"/>
    </row>
    <row r="377" spans="1:8">
      <c r="A377" s="58"/>
      <c r="B377" s="58"/>
      <c r="C377" s="58"/>
      <c r="D377" s="58"/>
      <c r="E377" s="58"/>
      <c r="F377" s="58"/>
    </row>
  </sheetData>
  <customSheetViews>
    <customSheetView guid="{CA31DCC6-D6EB-4D27-BD9D-58C44DD655AD}" scale="120" showPageBreaks="1" fitToPage="1" topLeftCell="A4">
      <selection activeCell="M25" sqref="M25"/>
      <pageMargins left="0.75" right="0.75" top="1" bottom="1" header="0.5" footer="0.5"/>
      <pageSetup paperSize="9" fitToHeight="0" orientation="portrait" r:id="rId1"/>
      <headerFooter alignWithMargins="0"/>
    </customSheetView>
    <customSheetView guid="{329A76B9-724F-4406-A393-3E7F5E9899AE}" scale="120" fitToPage="1">
      <selection activeCell="M19" sqref="M19"/>
      <pageMargins left="0.75" right="0.75" top="1" bottom="1" header="0.5" footer="0.5"/>
      <pageSetup paperSize="9" scale="89" fitToHeight="0" orientation="portrait" r:id="rId2"/>
      <headerFooter alignWithMargins="0"/>
    </customSheetView>
    <customSheetView guid="{3F1DB886-CABB-4045-89A4-5671E4823BCD}" scale="120" showPageBreaks="1" fitToPage="1">
      <selection activeCell="M19" sqref="M19"/>
      <pageMargins left="0.75" right="0.75" top="1" bottom="1" header="0.5" footer="0.5"/>
      <pageSetup paperSize="9" scale="89" fitToHeight="0" orientation="portrait" r:id="rId3"/>
      <headerFooter alignWithMargins="0"/>
    </customSheetView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  <customSheetView guid="{C7A36855-4541-4ABB-B620-A22FA6E77FDD}" scale="120" fitToPage="1">
      <selection activeCell="K24" sqref="K24"/>
      <pageMargins left="0.75" right="0.75" top="1" bottom="1" header="0.5" footer="0.5"/>
      <pageSetup paperSize="9" fitToHeight="0" orientation="portrait" r:id="rId4"/>
      <headerFooter alignWithMargins="0"/>
    </customSheetView>
    <customSheetView guid="{7D7C020B-AFF3-4C69-908C-687952C96236}" scale="120" fitToPage="1">
      <selection activeCell="M19" sqref="M19"/>
      <pageMargins left="0.75" right="0.75" top="1" bottom="1" header="0.5" footer="0.5"/>
      <pageSetup paperSize="9" scale="89" fitToHeight="0" orientation="portrait" r:id="rId5"/>
      <headerFooter alignWithMargins="0"/>
    </customSheetView>
    <customSheetView guid="{5D2DCBD6-7CD0-46AD-8164-2741913F51E7}" scale="120" fitToPage="1" topLeftCell="A4">
      <selection activeCell="M25" sqref="M25"/>
      <pageMargins left="0.75" right="0.75" top="1" bottom="1" header="0.5" footer="0.5"/>
      <pageSetup paperSize="9" fitToHeight="0" orientation="portrait" r:id="rId6"/>
      <headerFooter alignWithMargins="0"/>
    </customSheetView>
  </customSheetViews>
  <mergeCells count="21">
    <mergeCell ref="A18:K18"/>
    <mergeCell ref="G5:K5"/>
    <mergeCell ref="G7:K7"/>
    <mergeCell ref="G8:K8"/>
    <mergeCell ref="A9:K9"/>
    <mergeCell ref="A11:K11"/>
    <mergeCell ref="G12:K12"/>
    <mergeCell ref="G13:K13"/>
    <mergeCell ref="A15:K15"/>
    <mergeCell ref="G16:K16"/>
    <mergeCell ref="H25:H28"/>
    <mergeCell ref="I25:K25"/>
    <mergeCell ref="I26:K26"/>
    <mergeCell ref="I27:I28"/>
    <mergeCell ref="J27:K27"/>
    <mergeCell ref="A29:F29"/>
    <mergeCell ref="A94:G94"/>
    <mergeCell ref="F95:G95"/>
    <mergeCell ref="A97:G97"/>
    <mergeCell ref="A25:F28"/>
    <mergeCell ref="G25:G28"/>
  </mergeCells>
  <phoneticPr fontId="10" type="noConversion"/>
  <pageMargins left="0.75" right="0.75" top="1" bottom="1" header="0.5" footer="0.5"/>
  <pageSetup paperSize="9" fitToHeight="0" orientation="portrait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f4</vt:lpstr>
      <vt:lpstr>F4-lyg</vt:lpstr>
      <vt:lpstr>9 priedas (forma Nr. 4)</vt:lpstr>
      <vt:lpstr>'f4'!Print_Titles</vt:lpstr>
      <vt:lpstr>'F4-lyg'!Print_Titles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Monika Mainelytė-Leipienė</cp:lastModifiedBy>
  <cp:lastPrinted>2020-10-13T06:12:34Z</cp:lastPrinted>
  <dcterms:created xsi:type="dcterms:W3CDTF">2006-03-20T12:45:20Z</dcterms:created>
  <dcterms:modified xsi:type="dcterms:W3CDTF">2021-08-19T07:19:13Z</dcterms:modified>
</cp:coreProperties>
</file>